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takayoshi_tokunaga\Downloads\請求書（12.1改訂）\"/>
    </mc:Choice>
  </mc:AlternateContent>
  <bookViews>
    <workbookView xWindow="0" yWindow="0" windowWidth="28800" windowHeight="12360" activeTab="1"/>
  </bookViews>
  <sheets>
    <sheet name="🔓入力シート" sheetId="32" r:id="rId1"/>
    <sheet name="🔓未取極用請求書 " sheetId="31" r:id="rId2"/>
    <sheet name="🔒常用作業調書" sheetId="36" r:id="rId3"/>
    <sheet name="入力シート（記入例）" sheetId="33" r:id="rId4"/>
    <sheet name="未取極用請求書（記入例）" sheetId="34" r:id="rId5"/>
    <sheet name="🔒常用作業調書 (記入例)" sheetId="38" r:id="rId6"/>
  </sheets>
  <externalReferences>
    <externalReference r:id="rId7"/>
  </externalReferences>
  <definedNames>
    <definedName name="_xlnm.Print_Area" localSheetId="2">'🔒常用作業調書'!$A$1:$CU$33</definedName>
    <definedName name="_xlnm.Print_Area" localSheetId="5">'🔒常用作業調書 (記入例)'!$A$1:$CU$33</definedName>
    <definedName name="_xlnm.Print_Area" localSheetId="1">'🔓未取極用請求書 '!$A$1:$BJ$64</definedName>
    <definedName name="_xlnm.Print_Area" localSheetId="4">'未取極用請求書（記入例）'!$A$1:$BJ$65</definedName>
  </definedNames>
  <calcPr calcId="162913"/>
</workbook>
</file>

<file path=xl/calcChain.xml><?xml version="1.0" encoding="utf-8"?>
<calcChain xmlns="http://schemas.openxmlformats.org/spreadsheetml/2006/main">
  <c r="BV2" i="38" l="1"/>
  <c r="AY2" i="38"/>
  <c r="BV1" i="38"/>
  <c r="L29" i="38" l="1"/>
  <c r="CG28" i="38"/>
  <c r="CG27" i="38"/>
  <c r="CG26" i="38"/>
  <c r="CG25" i="38"/>
  <c r="CG24" i="38"/>
  <c r="CG23" i="38"/>
  <c r="CG22" i="38"/>
  <c r="CG21" i="38"/>
  <c r="CG20" i="38"/>
  <c r="CG19" i="38"/>
  <c r="CG18" i="38"/>
  <c r="CG17" i="38"/>
  <c r="CG16" i="38"/>
  <c r="CG15" i="38"/>
  <c r="CG14" i="38"/>
  <c r="CG13" i="38"/>
  <c r="CG12" i="38"/>
  <c r="CG11" i="38"/>
  <c r="CG10" i="38"/>
  <c r="CG9" i="38"/>
  <c r="CG8" i="38"/>
  <c r="CG7" i="38"/>
  <c r="CG6" i="38"/>
  <c r="CG29" i="38" l="1"/>
  <c r="AY2" i="36"/>
  <c r="BV1" i="36"/>
  <c r="BV2" i="36"/>
  <c r="CG22" i="36" l="1"/>
  <c r="CG21" i="36"/>
  <c r="CG20" i="36"/>
  <c r="CG19" i="36"/>
  <c r="CG18" i="36"/>
  <c r="L29" i="36"/>
  <c r="CG28" i="36"/>
  <c r="CG27" i="36"/>
  <c r="CG26" i="36"/>
  <c r="CG25" i="36"/>
  <c r="CG24" i="36"/>
  <c r="CG23" i="36"/>
  <c r="CG17" i="36"/>
  <c r="CG16" i="36"/>
  <c r="CG15" i="36"/>
  <c r="CG14" i="36"/>
  <c r="CG13" i="36"/>
  <c r="CG12" i="36"/>
  <c r="CG11" i="36"/>
  <c r="CG10" i="36"/>
  <c r="CG9" i="36"/>
  <c r="CG8" i="36"/>
  <c r="CG7" i="36"/>
  <c r="CG6" i="36"/>
  <c r="CG29" i="36" l="1"/>
  <c r="AH18" i="31" l="1"/>
  <c r="L29" i="31" l="1"/>
  <c r="J48" i="31" l="1"/>
  <c r="T48" i="31" s="1"/>
  <c r="J46" i="31"/>
  <c r="T46" i="31" s="1"/>
  <c r="BC31" i="34" l="1"/>
  <c r="J46" i="34" s="1"/>
  <c r="AO23" i="31"/>
  <c r="AO23" i="34"/>
  <c r="AP65" i="34"/>
  <c r="BD64" i="34"/>
  <c r="AW64" i="34"/>
  <c r="AW63" i="34"/>
  <c r="BD63" i="34" s="1"/>
  <c r="AW62" i="34"/>
  <c r="BD62" i="34" s="1"/>
  <c r="BD61" i="34"/>
  <c r="AW61" i="34"/>
  <c r="AW60" i="34"/>
  <c r="AW65" i="34" s="1"/>
  <c r="J50" i="34"/>
  <c r="J48" i="34"/>
  <c r="L37" i="34"/>
  <c r="L35" i="34"/>
  <c r="L33" i="34"/>
  <c r="L31" i="34"/>
  <c r="L29" i="34"/>
  <c r="AJ21" i="34"/>
  <c r="AH20" i="34"/>
  <c r="I20" i="34"/>
  <c r="BB19" i="34"/>
  <c r="AH19" i="34"/>
  <c r="AH18" i="34"/>
  <c r="I18" i="34"/>
  <c r="AH17" i="34"/>
  <c r="AJ16" i="34"/>
  <c r="I16" i="34"/>
  <c r="AF5" i="34"/>
  <c r="AF5" i="31"/>
  <c r="I16" i="31"/>
  <c r="AJ16" i="31"/>
  <c r="AH17" i="31"/>
  <c r="I18" i="31"/>
  <c r="AH19" i="31"/>
  <c r="BB19" i="31"/>
  <c r="I20" i="31"/>
  <c r="AH20" i="31"/>
  <c r="AJ21" i="31"/>
  <c r="L31" i="31"/>
  <c r="L33" i="31"/>
  <c r="L35" i="31"/>
  <c r="L37" i="31"/>
  <c r="BC39" i="31"/>
  <c r="AD46" i="31"/>
  <c r="J50" i="31"/>
  <c r="T50" i="31" s="1"/>
  <c r="T52" i="31" s="1"/>
  <c r="AW59" i="31"/>
  <c r="AW60" i="31"/>
  <c r="BD60" i="31" s="1"/>
  <c r="AW61" i="31"/>
  <c r="BD61" i="31" s="1"/>
  <c r="AW62" i="31"/>
  <c r="BD62" i="31" s="1"/>
  <c r="AW63" i="31"/>
  <c r="BD63" i="31" s="1"/>
  <c r="AP64" i="31"/>
  <c r="AW64" i="31" l="1"/>
  <c r="BD59" i="31"/>
  <c r="BD64" i="31" s="1"/>
  <c r="AD50" i="31"/>
  <c r="J52" i="31"/>
  <c r="BC39" i="34"/>
  <c r="J52" i="34"/>
  <c r="T46" i="34"/>
  <c r="AD46" i="34" s="1"/>
  <c r="T50" i="34"/>
  <c r="AD50" i="34" s="1"/>
  <c r="BD60" i="34"/>
  <c r="BD65" i="34" s="1"/>
  <c r="T48" i="34"/>
  <c r="AD48" i="34" s="1"/>
  <c r="AD48" i="31"/>
  <c r="AD52" i="31" l="1"/>
  <c r="F13" i="31" s="1"/>
  <c r="AD52" i="34"/>
  <c r="F13" i="34" s="1"/>
  <c r="T52" i="34"/>
</calcChain>
</file>

<file path=xl/sharedStrings.xml><?xml version="1.0" encoding="utf-8"?>
<sst xmlns="http://schemas.openxmlformats.org/spreadsheetml/2006/main" count="579" uniqueCount="271">
  <si>
    <t>請求書番号</t>
    <rPh sb="0" eb="2">
      <t>セイキュウ</t>
    </rPh>
    <rPh sb="2" eb="3">
      <t>ショ</t>
    </rPh>
    <rPh sb="3" eb="5">
      <t>バンゴウ</t>
    </rPh>
    <phoneticPr fontId="2"/>
  </si>
  <si>
    <t>請求月日</t>
    <rPh sb="0" eb="2">
      <t>セイキュウ</t>
    </rPh>
    <rPh sb="2" eb="3">
      <t>ツキ</t>
    </rPh>
    <rPh sb="3" eb="4">
      <t>ヒ</t>
    </rPh>
    <phoneticPr fontId="2"/>
  </si>
  <si>
    <t>西暦</t>
    <rPh sb="0" eb="2">
      <t>セイレキ</t>
    </rPh>
    <phoneticPr fontId="2"/>
  </si>
  <si>
    <t>株式会社　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</si>
  <si>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円</t>
    <rPh sb="0" eb="1">
      <t>エン</t>
    </rPh>
    <phoneticPr fontId="2"/>
  </si>
  <si>
    <t>工事番号</t>
    <rPh sb="0" eb="2">
      <t>コウジ</t>
    </rPh>
    <rPh sb="2" eb="4">
      <t>バンゴウ</t>
    </rPh>
    <phoneticPr fontId="2"/>
  </si>
  <si>
    <t>（請求内訳）</t>
    <rPh sb="1" eb="3">
      <t>セイキュウ</t>
    </rPh>
    <rPh sb="3" eb="5">
      <t>ウチワケ</t>
    </rPh>
    <phoneticPr fontId="2"/>
  </si>
  <si>
    <t>工種番号</t>
    <rPh sb="0" eb="1">
      <t>コウ</t>
    </rPh>
    <rPh sb="1" eb="2">
      <t>タネ</t>
    </rPh>
    <rPh sb="2" eb="4">
      <t>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</si>
  <si>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</si>
  <si>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</si>
  <si>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</si>
  <si>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</si>
  <si>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登録番号</t>
    <rPh sb="0" eb="4">
      <t>トウロクバンゴウ</t>
    </rPh>
    <phoneticPr fontId="2"/>
  </si>
  <si>
    <t>消費税区分</t>
    <rPh sb="0" eb="3">
      <t>ショウヒゼイ</t>
    </rPh>
    <rPh sb="3" eb="5">
      <t>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</si>
  <si>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</si>
  <si>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</si>
  <si>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対象外</t>
    <rPh sb="0" eb="3">
      <t>タイショウガイ</t>
    </rPh>
    <phoneticPr fontId="2"/>
  </si>
  <si>
    <t>税　抜　計</t>
    <rPh sb="0" eb="1">
      <t>ゼイ</t>
    </rPh>
    <rPh sb="2" eb="3">
      <t>ヌ</t>
    </rPh>
    <rPh sb="4" eb="5">
      <t>ケイ</t>
    </rPh>
    <phoneticPr fontId="2"/>
  </si>
  <si>
    <t>請求区分</t>
    <rPh sb="0" eb="2">
      <t>セイキュウ</t>
    </rPh>
    <rPh sb="2" eb="4">
      <t>クブン</t>
    </rPh>
    <phoneticPr fontId="2"/>
  </si>
  <si>
    <t>領収済額</t>
    <rPh sb="0" eb="3">
      <t>リョウシュウズ</t>
    </rPh>
    <rPh sb="3" eb="4">
      <t>ガク</t>
    </rPh>
    <phoneticPr fontId="2"/>
  </si>
  <si>
    <t>差引残額</t>
    <rPh sb="0" eb="2">
      <t>サシヒキ</t>
    </rPh>
    <rPh sb="2" eb="4">
      <t>ザンガク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</si>
  <si>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</si>
  <si>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</si>
  <si>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現場略称</t>
    <rPh sb="0" eb="4">
      <t>ゲンバリャクショウ</t>
    </rPh>
    <phoneticPr fontId="2"/>
  </si>
  <si>
    <t>請求金額</t>
    <rPh sb="0" eb="4">
      <t>セイキュウキンガク</t>
    </rPh>
    <phoneticPr fontId="2"/>
  </si>
  <si>
    <t>内　　　　　容</t>
    <rPh sb="0" eb="1">
      <t>ウチ</t>
    </rPh>
    <rPh sb="6" eb="7">
      <t>カタチ</t>
    </rPh>
    <phoneticPr fontId="2"/>
  </si>
  <si>
    <t>今回支払
金　　額</t>
    <rPh sb="0" eb="2">
      <t>コンカイ</t>
    </rPh>
    <rPh sb="2" eb="4">
      <t>シハライ</t>
    </rPh>
    <rPh sb="5" eb="6">
      <t>キン</t>
    </rPh>
    <rPh sb="8" eb="9">
      <t>ガク</t>
    </rPh>
    <phoneticPr fontId="2"/>
  </si>
  <si>
    <t>郵便番号</t>
    <rPh sb="0" eb="4">
      <t>ユウビンバンゴウ</t>
    </rPh>
    <phoneticPr fontId="2"/>
  </si>
  <si>
    <t>消費税</t>
    <rPh sb="0" eb="3">
      <t>ショウヒゼイ</t>
    </rPh>
    <phoneticPr fontId="2"/>
  </si>
  <si>
    <t>科目</t>
    <rPh sb="0" eb="2">
      <t>カモク</t>
    </rPh>
    <phoneticPr fontId="2"/>
  </si>
  <si>
    <t>税区分</t>
    <rPh sb="0" eb="1">
      <t>ゼイ</t>
    </rPh>
    <rPh sb="1" eb="3">
      <t>クブン</t>
    </rPh>
    <phoneticPr fontId="2"/>
  </si>
  <si>
    <t>"1" ⇒　消費税 10％</t>
    <rPh sb="6" eb="9">
      <t>ショウヒゼイ</t>
    </rPh>
    <phoneticPr fontId="2"/>
  </si>
  <si>
    <t>"2" ⇒　消費税   8％</t>
    <rPh sb="6" eb="9">
      <t>ショウヒゼイ</t>
    </rPh>
    <phoneticPr fontId="2"/>
  </si>
  <si>
    <t>"0" ⇒　消費税対象外</t>
    <rPh sb="6" eb="9">
      <t>ショウヒゼイ</t>
    </rPh>
    <rPh sb="9" eb="12">
      <t>タイショウガイ</t>
    </rPh>
    <phoneticPr fontId="2"/>
  </si>
  <si>
    <t>取引先コード</t>
    <rPh sb="0" eb="2">
      <t>トリヒキ</t>
    </rPh>
    <rPh sb="2" eb="3">
      <t>サキ</t>
    </rPh>
    <phoneticPr fontId="2"/>
  </si>
  <si>
    <t>※適用税率毎に記載をお願い致します。</t>
    <rPh sb="1" eb="5">
      <t>テキヨウゼイリツ</t>
    </rPh>
    <rPh sb="5" eb="6">
      <t>ゴト</t>
    </rPh>
    <rPh sb="7" eb="9">
      <t>キサイ</t>
    </rPh>
    <rPh sb="11" eb="12">
      <t>ネガ</t>
    </rPh>
    <rPh sb="13" eb="14">
      <t>イタ</t>
    </rPh>
    <phoneticPr fontId="2"/>
  </si>
  <si>
    <t>(今回請求額明細）</t>
    <rPh sb="1" eb="6">
      <t>コンカイセイキュウガク</t>
    </rPh>
    <rPh sb="6" eb="8">
      <t>メイサイ</t>
    </rPh>
    <phoneticPr fontId="2"/>
  </si>
  <si>
    <t>※税区分　</t>
    <rPh sb="1" eb="4">
      <t>ゼイクブン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</si>
  <si>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</si>
  <si>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（注）</t>
    <rPh sb="1" eb="2">
      <t>チュウ</t>
    </rPh>
    <phoneticPr fontId="2"/>
  </si>
  <si>
    <t>業者名</t>
    <rPh sb="0" eb="2">
      <t>ギョウシャ</t>
    </rPh>
    <rPh sb="2" eb="3">
      <t>ナ</t>
    </rPh>
    <phoneticPr fontId="2"/>
  </si>
  <si>
    <t>内　　　容</t>
    <rPh sb="0" eb="1">
      <t>ウチ</t>
    </rPh>
    <rPh sb="4" eb="5">
      <t>カタチ</t>
    </rPh>
    <phoneticPr fontId="2"/>
  </si>
  <si>
    <t>合　　　　計</t>
    <rPh sb="0" eb="1">
      <t>ゴウ</t>
    </rPh>
    <rPh sb="5" eb="6">
      <t>ケイ</t>
    </rPh>
    <phoneticPr fontId="2"/>
  </si>
  <si>
    <t>会社使用欄　　◆相　殺　内　訳</t>
    <rPh sb="0" eb="5">
      <t>カイシャシヨウラン</t>
    </rPh>
    <rPh sb="8" eb="9">
      <t>ソウ</t>
    </rPh>
    <rPh sb="10" eb="11">
      <t>サツ</t>
    </rPh>
    <rPh sb="12" eb="13">
      <t>ウチ</t>
    </rPh>
    <rPh sb="14" eb="15">
      <t>ヤク</t>
    </rPh>
    <phoneticPr fontId="2"/>
  </si>
  <si>
    <t>未取極</t>
    <rPh sb="0" eb="3">
      <t>ミトリキ</t>
    </rPh>
    <phoneticPr fontId="2"/>
  </si>
  <si>
    <t>【基本情報】</t>
    <rPh sb="1" eb="5">
      <t>キホンジョウホウ</t>
    </rPh>
    <phoneticPr fontId="2"/>
  </si>
  <si>
    <t>貴社の情報を入力してください</t>
    <rPh sb="0" eb="2">
      <t>キシャ</t>
    </rPh>
    <rPh sb="3" eb="5">
      <t>ジョウホウ</t>
    </rPh>
    <rPh sb="6" eb="8">
      <t>ニュウリョク</t>
    </rPh>
    <phoneticPr fontId="2"/>
  </si>
  <si>
    <t>項　　目</t>
    <rPh sb="0" eb="1">
      <t>コウ</t>
    </rPh>
    <rPh sb="3" eb="4">
      <t>メ</t>
    </rPh>
    <phoneticPr fontId="2"/>
  </si>
  <si>
    <t>入力内容</t>
    <rPh sb="0" eb="4">
      <t>ニュウリョクナイヨウ</t>
    </rPh>
    <phoneticPr fontId="2"/>
  </si>
  <si>
    <t>入力形式</t>
    <rPh sb="0" eb="4">
      <t>ニュウリョクケイシキ</t>
    </rPh>
    <phoneticPr fontId="2"/>
  </si>
  <si>
    <t>***-****（半角数字）</t>
    <rPh sb="9" eb="11">
      <t>ハンカク</t>
    </rPh>
    <rPh sb="11" eb="13">
      <t>スウジ</t>
    </rPh>
    <phoneticPr fontId="2"/>
  </si>
  <si>
    <t>会社住所</t>
    <rPh sb="0" eb="2">
      <t>カイシャ</t>
    </rPh>
    <rPh sb="2" eb="4">
      <t>ジュウショ</t>
    </rPh>
    <phoneticPr fontId="2"/>
  </si>
  <si>
    <t>会社名</t>
    <rPh sb="0" eb="3">
      <t>カイシャメイ</t>
    </rPh>
    <phoneticPr fontId="2"/>
  </si>
  <si>
    <t>電話番号</t>
    <rPh sb="0" eb="4">
      <t>デンワバンゴウ</t>
    </rPh>
    <phoneticPr fontId="2"/>
  </si>
  <si>
    <t>**-****-****（半角数字）</t>
    <rPh sb="13" eb="17">
      <t>ハンカクスウジ</t>
    </rPh>
    <phoneticPr fontId="2"/>
  </si>
  <si>
    <t>ＦＡＸ番号</t>
    <rPh sb="3" eb="5">
      <t>バンゴウ</t>
    </rPh>
    <phoneticPr fontId="2"/>
  </si>
  <si>
    <t>担当者</t>
    <rPh sb="0" eb="3">
      <t>タントウシャ</t>
    </rPh>
    <phoneticPr fontId="2"/>
  </si>
  <si>
    <t>担当者の氏名を入力</t>
    <rPh sb="0" eb="3">
      <t>タントウシャ</t>
    </rPh>
    <rPh sb="4" eb="6">
      <t>シメイ</t>
    </rPh>
    <rPh sb="7" eb="9">
      <t>ニュウリョク</t>
    </rPh>
    <phoneticPr fontId="2"/>
  </si>
  <si>
    <t>【請求内容等】</t>
    <rPh sb="1" eb="5">
      <t>セイキュウナイヨウ</t>
    </rPh>
    <rPh sb="5" eb="6">
      <t>トウ</t>
    </rPh>
    <phoneticPr fontId="2"/>
  </si>
  <si>
    <t>請求年月日</t>
    <rPh sb="0" eb="5">
      <t>セイキュウネンガッピ</t>
    </rPh>
    <phoneticPr fontId="2"/>
  </si>
  <si>
    <t>（西暦）****/**/10
        （毎月10日が締め日）</t>
    <rPh sb="1" eb="3">
      <t>セイレキ</t>
    </rPh>
    <rPh sb="24" eb="26">
      <t>マイツキ</t>
    </rPh>
    <rPh sb="28" eb="29">
      <t>ヒ</t>
    </rPh>
    <rPh sb="30" eb="31">
      <t>シ</t>
    </rPh>
    <rPh sb="32" eb="33">
      <t>ビ</t>
    </rPh>
    <phoneticPr fontId="2"/>
  </si>
  <si>
    <t>領収済金額</t>
    <rPh sb="0" eb="3">
      <t>リョウシュウズミ</t>
    </rPh>
    <rPh sb="3" eb="5">
      <t>キンガク</t>
    </rPh>
    <phoneticPr fontId="2"/>
  </si>
  <si>
    <t>既受領額を入力（税抜）</t>
    <rPh sb="0" eb="1">
      <t>キ</t>
    </rPh>
    <rPh sb="1" eb="4">
      <t>ジュリョウガク</t>
    </rPh>
    <rPh sb="5" eb="7">
      <t>ニュウリョク</t>
    </rPh>
    <rPh sb="8" eb="10">
      <t>ゼイヌ</t>
    </rPh>
    <phoneticPr fontId="2"/>
  </si>
  <si>
    <t>工事番号</t>
    <rPh sb="0" eb="4">
      <t>コウジバンゴウ</t>
    </rPh>
    <phoneticPr fontId="2"/>
  </si>
  <si>
    <t>781000100</t>
    <phoneticPr fontId="2"/>
  </si>
  <si>
    <t>**********（半角数字　10桁）</t>
    <rPh sb="11" eb="13">
      <t>ハンカク</t>
    </rPh>
    <rPh sb="13" eb="15">
      <t>スウジ</t>
    </rPh>
    <rPh sb="18" eb="19">
      <t>ケタ</t>
    </rPh>
    <phoneticPr fontId="2"/>
  </si>
  <si>
    <t>001*****（半角数字　8桁）</t>
    <rPh sb="9" eb="13">
      <t>ハンカクスウジ</t>
    </rPh>
    <rPh sb="15" eb="16">
      <t>ケタ</t>
    </rPh>
    <phoneticPr fontId="2"/>
  </si>
  <si>
    <t>例）天沼Ｍ</t>
    <rPh sb="0" eb="1">
      <t>レイ</t>
    </rPh>
    <rPh sb="2" eb="4">
      <t>アマヌマ</t>
    </rPh>
    <phoneticPr fontId="2"/>
  </si>
  <si>
    <t>の部分を記入してください。</t>
    <rPh sb="1" eb="3">
      <t>ブブン</t>
    </rPh>
    <rPh sb="4" eb="6">
      <t>キニュウ</t>
    </rPh>
    <phoneticPr fontId="2"/>
  </si>
  <si>
    <t>郵便番号</t>
  </si>
  <si>
    <t>〒</t>
  </si>
  <si>
    <t>住所</t>
  </si>
  <si>
    <t>会社名</t>
  </si>
  <si>
    <t>ＴＥＬ</t>
  </si>
  <si>
    <t>ＦＡＸ</t>
  </si>
  <si>
    <t>登録番号</t>
  </si>
  <si>
    <t>Ｔ</t>
  </si>
  <si>
    <t>(担当者）</t>
    <phoneticPr fontId="2"/>
  </si>
  <si>
    <t>※工種コード一覧表</t>
    <rPh sb="1" eb="3">
      <t>コウシュ</t>
    </rPh>
    <rPh sb="6" eb="9">
      <t>イチランヒョウ</t>
    </rPh>
    <phoneticPr fontId="2"/>
  </si>
  <si>
    <t>工種コード</t>
    <rPh sb="0" eb="2">
      <t>コウシュ</t>
    </rPh>
    <phoneticPr fontId="2"/>
  </si>
  <si>
    <t>科目コード</t>
    <rPh sb="0" eb="2">
      <t>カモク</t>
    </rPh>
    <phoneticPr fontId="2"/>
  </si>
  <si>
    <t>摘　　要</t>
    <rPh sb="0" eb="1">
      <t>テキ</t>
    </rPh>
    <rPh sb="3" eb="4">
      <t>ヨウ</t>
    </rPh>
    <phoneticPr fontId="2"/>
  </si>
  <si>
    <t>0101</t>
    <phoneticPr fontId="2"/>
  </si>
  <si>
    <t>0241</t>
    <phoneticPr fontId="2"/>
  </si>
  <si>
    <t>仮設建物費</t>
    <rPh sb="0" eb="4">
      <t>カセツタテモノ</t>
    </rPh>
    <rPh sb="4" eb="5">
      <t>ヒ</t>
    </rPh>
    <phoneticPr fontId="2"/>
  </si>
  <si>
    <t>0103</t>
  </si>
  <si>
    <t>動力用水費用</t>
    <rPh sb="0" eb="6">
      <t>ドウリョクヨウスイヒヨウ</t>
    </rPh>
    <phoneticPr fontId="2"/>
  </si>
  <si>
    <t>0104</t>
  </si>
  <si>
    <t>仮設木材、仮設金物等</t>
    <rPh sb="0" eb="4">
      <t>カセツモクザイ</t>
    </rPh>
    <rPh sb="5" eb="9">
      <t>カセツカナモノ</t>
    </rPh>
    <rPh sb="9" eb="10">
      <t>トウ</t>
    </rPh>
    <phoneticPr fontId="2"/>
  </si>
  <si>
    <t>0105a</t>
    <phoneticPr fontId="2"/>
  </si>
  <si>
    <t>0222</t>
    <phoneticPr fontId="2"/>
  </si>
  <si>
    <t>整理清掃、検査前清掃</t>
    <rPh sb="0" eb="4">
      <t>セイリセイソウ</t>
    </rPh>
    <rPh sb="5" eb="10">
      <t>ケンサマエセイソウ</t>
    </rPh>
    <phoneticPr fontId="2"/>
  </si>
  <si>
    <t>0105b</t>
    <phoneticPr fontId="2"/>
  </si>
  <si>
    <t>0221</t>
    <phoneticPr fontId="2"/>
  </si>
  <si>
    <t>警備・看視員</t>
    <rPh sb="0" eb="2">
      <t>ケイビ</t>
    </rPh>
    <rPh sb="3" eb="6">
      <t>カンシイン</t>
    </rPh>
    <phoneticPr fontId="2"/>
  </si>
  <si>
    <t>0105c</t>
    <phoneticPr fontId="2"/>
  </si>
  <si>
    <t>0231</t>
    <phoneticPr fontId="2"/>
  </si>
  <si>
    <t>養生他</t>
    <rPh sb="0" eb="2">
      <t>ヨウジョウ</t>
    </rPh>
    <rPh sb="2" eb="3">
      <t>ホカ</t>
    </rPh>
    <phoneticPr fontId="2"/>
  </si>
  <si>
    <t>0106</t>
    <phoneticPr fontId="2"/>
  </si>
  <si>
    <t>0242</t>
    <phoneticPr fontId="2"/>
  </si>
  <si>
    <t>運搬費用</t>
    <rPh sb="0" eb="4">
      <t>ウンパンヒヨウ</t>
    </rPh>
    <phoneticPr fontId="2"/>
  </si>
  <si>
    <t>0107</t>
  </si>
  <si>
    <t>0254</t>
    <phoneticPr fontId="2"/>
  </si>
  <si>
    <t>借地料・借家料</t>
    <rPh sb="0" eb="3">
      <t>シャクチリョウ</t>
    </rPh>
    <rPh sb="4" eb="6">
      <t>シャクヤ</t>
    </rPh>
    <rPh sb="6" eb="7">
      <t>リョウ</t>
    </rPh>
    <phoneticPr fontId="2"/>
  </si>
  <si>
    <t>0108</t>
  </si>
  <si>
    <t>0252</t>
    <phoneticPr fontId="2"/>
  </si>
  <si>
    <t>近隣補償・事前調査費用</t>
    <rPh sb="0" eb="2">
      <t>キンリン</t>
    </rPh>
    <rPh sb="2" eb="4">
      <t>ホショウ</t>
    </rPh>
    <rPh sb="5" eb="11">
      <t>ジゼンチョウサヒヨウ</t>
    </rPh>
    <phoneticPr fontId="2"/>
  </si>
  <si>
    <t>0109</t>
  </si>
  <si>
    <t>0248</t>
    <phoneticPr fontId="2"/>
  </si>
  <si>
    <t>設計、測量、調査費用</t>
    <rPh sb="0" eb="2">
      <t>セッケイ</t>
    </rPh>
    <rPh sb="3" eb="5">
      <t>ソクリョウ</t>
    </rPh>
    <rPh sb="6" eb="8">
      <t>チョウサ</t>
    </rPh>
    <rPh sb="8" eb="10">
      <t>ヒヨウ</t>
    </rPh>
    <phoneticPr fontId="2"/>
  </si>
  <si>
    <t>1001</t>
    <phoneticPr fontId="2"/>
  </si>
  <si>
    <t>資材費・生コン等</t>
    <rPh sb="0" eb="3">
      <t>シザイヒ</t>
    </rPh>
    <rPh sb="4" eb="5">
      <t>ナマ</t>
    </rPh>
    <rPh sb="7" eb="8">
      <t>トウ</t>
    </rPh>
    <phoneticPr fontId="2"/>
  </si>
  <si>
    <t>1002</t>
  </si>
  <si>
    <t>0211</t>
    <phoneticPr fontId="2"/>
  </si>
  <si>
    <t>鳶土工事</t>
    <rPh sb="0" eb="4">
      <t>トビドコウジ</t>
    </rPh>
    <phoneticPr fontId="2"/>
  </si>
  <si>
    <t>1003</t>
  </si>
  <si>
    <t>地業工事・杭事業等</t>
    <rPh sb="0" eb="2">
      <t>チギョウ</t>
    </rPh>
    <rPh sb="2" eb="4">
      <t>コウジ</t>
    </rPh>
    <rPh sb="5" eb="8">
      <t>クイジギョウ</t>
    </rPh>
    <rPh sb="8" eb="9">
      <t>トウ</t>
    </rPh>
    <phoneticPr fontId="2"/>
  </si>
  <si>
    <t>1004</t>
  </si>
  <si>
    <t>型枠工事</t>
    <rPh sb="0" eb="4">
      <t>カタワクコウジ</t>
    </rPh>
    <phoneticPr fontId="2"/>
  </si>
  <si>
    <t>1005</t>
  </si>
  <si>
    <t>鉄筋工事</t>
    <rPh sb="0" eb="4">
      <t>テッキンコウジ</t>
    </rPh>
    <phoneticPr fontId="2"/>
  </si>
  <si>
    <t>1006</t>
  </si>
  <si>
    <t>鉄骨工事</t>
    <rPh sb="0" eb="4">
      <t>テッコツコウジ</t>
    </rPh>
    <phoneticPr fontId="2"/>
  </si>
  <si>
    <t>1007</t>
  </si>
  <si>
    <t>既成コンクリート工事</t>
    <rPh sb="0" eb="2">
      <t>キセイ</t>
    </rPh>
    <rPh sb="8" eb="10">
      <t>コウジ</t>
    </rPh>
    <phoneticPr fontId="2"/>
  </si>
  <si>
    <t>1008</t>
  </si>
  <si>
    <t>防水工事</t>
    <rPh sb="0" eb="4">
      <t>ボウスイコウジ</t>
    </rPh>
    <phoneticPr fontId="2"/>
  </si>
  <si>
    <t>1009</t>
  </si>
  <si>
    <t>石工事</t>
    <rPh sb="0" eb="3">
      <t>イシコウジ</t>
    </rPh>
    <phoneticPr fontId="2"/>
  </si>
  <si>
    <t>1010</t>
  </si>
  <si>
    <t>タイル工事</t>
    <rPh sb="3" eb="5">
      <t>コウジ</t>
    </rPh>
    <phoneticPr fontId="2"/>
  </si>
  <si>
    <t>1011</t>
  </si>
  <si>
    <t>木工事</t>
    <rPh sb="0" eb="3">
      <t>モッコウジ</t>
    </rPh>
    <phoneticPr fontId="2"/>
  </si>
  <si>
    <t>1012</t>
  </si>
  <si>
    <t>屋根及び樋工事</t>
    <rPh sb="0" eb="3">
      <t>ヤネオヨ</t>
    </rPh>
    <rPh sb="4" eb="5">
      <t>トイ</t>
    </rPh>
    <rPh sb="5" eb="7">
      <t>コウジ</t>
    </rPh>
    <phoneticPr fontId="2"/>
  </si>
  <si>
    <t>1013</t>
  </si>
  <si>
    <t>金属工事</t>
    <rPh sb="0" eb="4">
      <t>キンゾクコウジ</t>
    </rPh>
    <phoneticPr fontId="2"/>
  </si>
  <si>
    <t>1014</t>
  </si>
  <si>
    <t>金属製建具工事</t>
    <rPh sb="0" eb="7">
      <t>キンゾクセイタテグコウジ</t>
    </rPh>
    <phoneticPr fontId="2"/>
  </si>
  <si>
    <t>1015</t>
  </si>
  <si>
    <t>木製建具工事</t>
    <rPh sb="0" eb="6">
      <t>モクセイタテグコウジ</t>
    </rPh>
    <phoneticPr fontId="2"/>
  </si>
  <si>
    <t>1016</t>
  </si>
  <si>
    <t>ガラス工事</t>
    <rPh sb="3" eb="5">
      <t>コウジ</t>
    </rPh>
    <phoneticPr fontId="2"/>
  </si>
  <si>
    <t>1017</t>
  </si>
  <si>
    <t>左官工事</t>
    <rPh sb="0" eb="4">
      <t>サカンコウジ</t>
    </rPh>
    <phoneticPr fontId="2"/>
  </si>
  <si>
    <t>1018</t>
  </si>
  <si>
    <t>塗装工事</t>
    <rPh sb="0" eb="4">
      <t>トソウコウジ</t>
    </rPh>
    <phoneticPr fontId="2"/>
  </si>
  <si>
    <t>1019</t>
  </si>
  <si>
    <t>内装工事</t>
    <rPh sb="0" eb="4">
      <t>ナイソウコウジ</t>
    </rPh>
    <phoneticPr fontId="2"/>
  </si>
  <si>
    <t>1020</t>
  </si>
  <si>
    <t>仕上げユニット工事</t>
    <rPh sb="0" eb="2">
      <t>シア</t>
    </rPh>
    <rPh sb="7" eb="9">
      <t>コウジ</t>
    </rPh>
    <phoneticPr fontId="2"/>
  </si>
  <si>
    <t>1021</t>
  </si>
  <si>
    <t>雑工事</t>
    <rPh sb="0" eb="3">
      <t>ザツコウジ</t>
    </rPh>
    <phoneticPr fontId="2"/>
  </si>
  <si>
    <t>1022</t>
  </si>
  <si>
    <t>外構工事</t>
    <rPh sb="0" eb="4">
      <t>ガイコウコウジ</t>
    </rPh>
    <phoneticPr fontId="2"/>
  </si>
  <si>
    <t>1023</t>
  </si>
  <si>
    <t>解体工事</t>
    <rPh sb="0" eb="4">
      <t>カイタイコウジ</t>
    </rPh>
    <phoneticPr fontId="2"/>
  </si>
  <si>
    <t>1024</t>
  </si>
  <si>
    <t>整理品</t>
    <rPh sb="0" eb="3">
      <t>セイリヒン</t>
    </rPh>
    <phoneticPr fontId="2"/>
  </si>
  <si>
    <t>1025</t>
  </si>
  <si>
    <t>その他建築工事・上記以外工事</t>
    <rPh sb="2" eb="7">
      <t>タケンチクコウジ</t>
    </rPh>
    <rPh sb="8" eb="12">
      <t>ジョウキイガイ</t>
    </rPh>
    <rPh sb="12" eb="14">
      <t>コウジ</t>
    </rPh>
    <phoneticPr fontId="2"/>
  </si>
  <si>
    <t>1026</t>
  </si>
  <si>
    <t>電気設備工事</t>
    <rPh sb="0" eb="6">
      <t>デンキセツビコウジ</t>
    </rPh>
    <phoneticPr fontId="2"/>
  </si>
  <si>
    <t>1027</t>
  </si>
  <si>
    <t>給排水衛生ガス設備工事</t>
    <rPh sb="0" eb="3">
      <t>キュウハイスイ</t>
    </rPh>
    <rPh sb="3" eb="5">
      <t>エイセイ</t>
    </rPh>
    <rPh sb="7" eb="9">
      <t>セツビ</t>
    </rPh>
    <rPh sb="9" eb="11">
      <t>コウジ</t>
    </rPh>
    <phoneticPr fontId="2"/>
  </si>
  <si>
    <t>1028</t>
  </si>
  <si>
    <t>空調換気設備工事</t>
    <rPh sb="0" eb="6">
      <t>クウチョウカンキセツビ</t>
    </rPh>
    <rPh sb="6" eb="8">
      <t>コウジ</t>
    </rPh>
    <phoneticPr fontId="2"/>
  </si>
  <si>
    <t>1029</t>
  </si>
  <si>
    <t>昇降機設備工事</t>
    <rPh sb="0" eb="7">
      <t>ショウコウキセツビコウジ</t>
    </rPh>
    <phoneticPr fontId="2"/>
  </si>
  <si>
    <t>1030</t>
  </si>
  <si>
    <t>上記以外設備工事</t>
    <rPh sb="0" eb="4">
      <t>ジョウキイガイ</t>
    </rPh>
    <rPh sb="4" eb="8">
      <t>セツビコウジ</t>
    </rPh>
    <phoneticPr fontId="2"/>
  </si>
  <si>
    <t>2001a</t>
    <phoneticPr fontId="2"/>
  </si>
  <si>
    <t>宅配、コピー、事務所費一般</t>
    <rPh sb="0" eb="2">
      <t>タクハイ</t>
    </rPh>
    <rPh sb="7" eb="11">
      <t>ジムショヒ</t>
    </rPh>
    <rPh sb="11" eb="13">
      <t>イッパン</t>
    </rPh>
    <phoneticPr fontId="2"/>
  </si>
  <si>
    <t>2001b</t>
    <phoneticPr fontId="2"/>
  </si>
  <si>
    <t>0251</t>
    <phoneticPr fontId="2"/>
  </si>
  <si>
    <t>式典費、手数料等、飲み物等</t>
    <rPh sb="0" eb="2">
      <t>シキテン</t>
    </rPh>
    <rPh sb="2" eb="3">
      <t>ヒ</t>
    </rPh>
    <rPh sb="4" eb="7">
      <t>テスウリョウ</t>
    </rPh>
    <rPh sb="7" eb="8">
      <t>トウ</t>
    </rPh>
    <rPh sb="9" eb="10">
      <t>ノ</t>
    </rPh>
    <rPh sb="11" eb="12">
      <t>モノ</t>
    </rPh>
    <rPh sb="12" eb="13">
      <t>トウ</t>
    </rPh>
    <phoneticPr fontId="2"/>
  </si>
  <si>
    <t>2002</t>
    <phoneticPr fontId="2"/>
  </si>
  <si>
    <t>通信費</t>
    <rPh sb="0" eb="3">
      <t>ツウシンヒ</t>
    </rPh>
    <phoneticPr fontId="2"/>
  </si>
  <si>
    <t>2003</t>
  </si>
  <si>
    <t>0249</t>
    <phoneticPr fontId="2"/>
  </si>
  <si>
    <t>交通費</t>
    <rPh sb="0" eb="3">
      <t>コウツウヒ</t>
    </rPh>
    <phoneticPr fontId="2"/>
  </si>
  <si>
    <t>2004</t>
  </si>
  <si>
    <t>0250</t>
    <phoneticPr fontId="2"/>
  </si>
  <si>
    <t>交際費</t>
    <rPh sb="0" eb="3">
      <t>コウサイヒ</t>
    </rPh>
    <phoneticPr fontId="2"/>
  </si>
  <si>
    <t>0243</t>
    <phoneticPr fontId="2"/>
  </si>
  <si>
    <t>2006</t>
  </si>
  <si>
    <t>0244</t>
  </si>
  <si>
    <t>保険料</t>
    <rPh sb="0" eb="3">
      <t>ホケンリョウ</t>
    </rPh>
    <phoneticPr fontId="2"/>
  </si>
  <si>
    <t>2007</t>
  </si>
  <si>
    <t>0245</t>
  </si>
  <si>
    <t>法定福利費</t>
    <rPh sb="0" eb="5">
      <t>ホウテイフクリヒ</t>
    </rPh>
    <phoneticPr fontId="2"/>
  </si>
  <si>
    <t>2008</t>
  </si>
  <si>
    <t>0246</t>
  </si>
  <si>
    <t>福利厚生費、被服、安全帽等</t>
    <rPh sb="0" eb="5">
      <t>フクリコウセイヒ</t>
    </rPh>
    <rPh sb="6" eb="8">
      <t>ヒフク</t>
    </rPh>
    <rPh sb="9" eb="11">
      <t>アンゼン</t>
    </rPh>
    <rPh sb="11" eb="12">
      <t>ボウ</t>
    </rPh>
    <rPh sb="12" eb="13">
      <t>トウ</t>
    </rPh>
    <phoneticPr fontId="2"/>
  </si>
  <si>
    <t>消費税（10％）</t>
    <rPh sb="0" eb="3">
      <t>ショウヒゼイ</t>
    </rPh>
    <phoneticPr fontId="2"/>
  </si>
  <si>
    <t>工事価格</t>
    <rPh sb="0" eb="2">
      <t>コウジ</t>
    </rPh>
    <rPh sb="2" eb="4">
      <t>カカク</t>
    </rPh>
    <phoneticPr fontId="2"/>
  </si>
  <si>
    <t>工事価格</t>
    <rPh sb="0" eb="4">
      <t>コウジカカク</t>
    </rPh>
    <phoneticPr fontId="2"/>
  </si>
  <si>
    <t>160-0005</t>
    <phoneticPr fontId="2"/>
  </si>
  <si>
    <t>東京都新宿区四谷１－２９</t>
    <rPh sb="0" eb="3">
      <t>トウキョウト</t>
    </rPh>
    <rPh sb="3" eb="6">
      <t>シンジュクク</t>
    </rPh>
    <rPh sb="6" eb="8">
      <t>ヨツヤ</t>
    </rPh>
    <phoneticPr fontId="2"/>
  </si>
  <si>
    <t>03-3359-0061</t>
    <phoneticPr fontId="2"/>
  </si>
  <si>
    <t>03-3353-0064</t>
    <phoneticPr fontId="2"/>
  </si>
  <si>
    <t>建設太郎</t>
    <rPh sb="0" eb="2">
      <t>ケンセツ</t>
    </rPh>
    <rPh sb="2" eb="4">
      <t>タロウ</t>
    </rPh>
    <phoneticPr fontId="2"/>
  </si>
  <si>
    <t>1234567891011</t>
    <phoneticPr fontId="2"/>
  </si>
  <si>
    <t>00100029</t>
    <phoneticPr fontId="2"/>
  </si>
  <si>
    <t>横浜西（改）</t>
    <rPh sb="0" eb="3">
      <t>ヨコハマニシ</t>
    </rPh>
    <rPh sb="4" eb="5">
      <t>カイ</t>
    </rPh>
    <phoneticPr fontId="2"/>
  </si>
  <si>
    <t>式</t>
  </si>
  <si>
    <t>注文金額</t>
    <rPh sb="0" eb="4">
      <t>チュウモンキンガク</t>
    </rPh>
    <phoneticPr fontId="2"/>
  </si>
  <si>
    <t>株式会社 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</si>
  <si>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水色の部分は”入力シート”からのリンク及び自動入力</t>
    <rPh sb="0" eb="2">
      <t>ミズイロ</t>
    </rPh>
    <rPh sb="3" eb="5">
      <t>ブブン</t>
    </rPh>
    <rPh sb="7" eb="9">
      <t>ニュウリョク</t>
    </rPh>
    <rPh sb="19" eb="20">
      <t>オヨ</t>
    </rPh>
    <rPh sb="21" eb="25">
      <t>ジドウニュウリョク</t>
    </rPh>
    <phoneticPr fontId="2"/>
  </si>
  <si>
    <t>〒</t>
    <phoneticPr fontId="2"/>
  </si>
  <si>
    <t>住所</t>
    <rPh sb="0" eb="2">
      <t>ジュウショ</t>
    </rPh>
    <phoneticPr fontId="2"/>
  </si>
  <si>
    <t>会社名</t>
    <phoneticPr fontId="2"/>
  </si>
  <si>
    <t>ＴＥＬ</t>
    <phoneticPr fontId="2"/>
  </si>
  <si>
    <t>（担当者）</t>
    <rPh sb="1" eb="4">
      <t>タントウシャ</t>
    </rPh>
    <phoneticPr fontId="2"/>
  </si>
  <si>
    <t>ＦＡＸ</t>
    <phoneticPr fontId="2"/>
  </si>
  <si>
    <t>Ｔ</t>
    <phoneticPr fontId="2"/>
  </si>
  <si>
    <t>0104</t>
    <phoneticPr fontId="2"/>
  </si>
  <si>
    <t>"2" ⇒　消費税   8％ ※1</t>
    <rPh sb="6" eb="9">
      <t>ショウヒゼイ</t>
    </rPh>
    <phoneticPr fontId="2"/>
  </si>
  <si>
    <t>※1 軽減税率対象</t>
    <rPh sb="3" eb="7">
      <t>ケイゲンゼイリツ</t>
    </rPh>
    <rPh sb="7" eb="9">
      <t>タイショウ</t>
    </rPh>
    <phoneticPr fontId="2"/>
  </si>
  <si>
    <t>仮設材料（角材）</t>
    <rPh sb="0" eb="4">
      <t>カセツザイリョウ</t>
    </rPh>
    <rPh sb="5" eb="7">
      <t>カクザイ</t>
    </rPh>
    <phoneticPr fontId="2"/>
  </si>
  <si>
    <t>本</t>
  </si>
  <si>
    <t>未取極</t>
    <rPh sb="0" eb="1">
      <t>ミ</t>
    </rPh>
    <rPh sb="1" eb="3">
      <t>トリキ</t>
    </rPh>
    <phoneticPr fontId="2"/>
  </si>
  <si>
    <t>0102a</t>
    <phoneticPr fontId="2"/>
  </si>
  <si>
    <t>0102b</t>
    <phoneticPr fontId="2"/>
  </si>
  <si>
    <t>0248</t>
    <phoneticPr fontId="2"/>
  </si>
  <si>
    <t>仮設材・月齢点検料等</t>
    <rPh sb="0" eb="2">
      <t>カセツ</t>
    </rPh>
    <rPh sb="2" eb="3">
      <t>ザイ</t>
    </rPh>
    <rPh sb="4" eb="6">
      <t>ゲツレイ</t>
    </rPh>
    <rPh sb="6" eb="8">
      <t>テンケン</t>
    </rPh>
    <rPh sb="8" eb="9">
      <t>リョウ</t>
    </rPh>
    <rPh sb="9" eb="10">
      <t>トウ</t>
    </rPh>
    <phoneticPr fontId="2"/>
  </si>
  <si>
    <t>事務所備品リース</t>
    <rPh sb="0" eb="5">
      <t>ジムショビヒン</t>
    </rPh>
    <phoneticPr fontId="2"/>
  </si>
  <si>
    <t>2005a</t>
    <phoneticPr fontId="2"/>
  </si>
  <si>
    <t>2005b</t>
    <phoneticPr fontId="2"/>
  </si>
  <si>
    <t>0221</t>
    <phoneticPr fontId="2"/>
  </si>
  <si>
    <t>社員給料</t>
    <rPh sb="0" eb="4">
      <t>シャインキュウリョウ</t>
    </rPh>
    <phoneticPr fontId="2"/>
  </si>
  <si>
    <t>現場雇用員給料</t>
    <rPh sb="0" eb="5">
      <t>ゲンバコヨウイン</t>
    </rPh>
    <rPh sb="5" eb="7">
      <t>キュウリョウ</t>
    </rPh>
    <phoneticPr fontId="2"/>
  </si>
  <si>
    <t>デジタルビルダーURL</t>
    <phoneticPr fontId="2"/>
  </si>
  <si>
    <t>https://digitalbillder.com/new/ee493aed-6ad3-43c0-867c-ea51c538fd93</t>
    <phoneticPr fontId="2"/>
  </si>
  <si>
    <t>作成日：</t>
    <rPh sb="0" eb="3">
      <t>サクセイビ</t>
    </rPh>
    <phoneticPr fontId="2"/>
  </si>
  <si>
    <t>自</t>
    <rPh sb="0" eb="1">
      <t>ジ</t>
    </rPh>
    <phoneticPr fontId="2"/>
  </si>
  <si>
    <t>作業所</t>
    <rPh sb="0" eb="3">
      <t>サギョウショ</t>
    </rPh>
    <phoneticPr fontId="2"/>
  </si>
  <si>
    <t>至</t>
    <rPh sb="0" eb="1">
      <t>イタ</t>
    </rPh>
    <phoneticPr fontId="2"/>
  </si>
  <si>
    <t>（</t>
    <phoneticPr fontId="2"/>
  </si>
  <si>
    <t>）</t>
    <phoneticPr fontId="2"/>
  </si>
  <si>
    <t>月　日</t>
    <rPh sb="0" eb="3">
      <t>ガッピ</t>
    </rPh>
    <phoneticPr fontId="2"/>
  </si>
  <si>
    <t>人員</t>
    <rPh sb="0" eb="2">
      <t>ジンイン</t>
    </rPh>
    <phoneticPr fontId="2"/>
  </si>
  <si>
    <t xml:space="preserve"> （注）</t>
    <rPh sb="2" eb="3">
      <t>チュウ</t>
    </rPh>
    <phoneticPr fontId="2"/>
  </si>
  <si>
    <t>のみ記入する。</t>
    <rPh sb="2" eb="4">
      <t>キニュウ</t>
    </rPh>
    <phoneticPr fontId="2"/>
  </si>
  <si>
    <t>職種</t>
    <rPh sb="0" eb="1">
      <t>ショク</t>
    </rPh>
    <rPh sb="1" eb="2">
      <t>シュ</t>
    </rPh>
    <phoneticPr fontId="2"/>
  </si>
  <si>
    <t>略称</t>
    <rPh sb="0" eb="2">
      <t>リャクショウ</t>
    </rPh>
    <phoneticPr fontId="2"/>
  </si>
  <si>
    <t>作業内容</t>
    <rPh sb="0" eb="2">
      <t>サギョウ</t>
    </rPh>
    <rPh sb="2" eb="4">
      <t>ナイヨウ</t>
    </rPh>
    <phoneticPr fontId="2"/>
  </si>
  <si>
    <t>単　価</t>
    <rPh sb="0" eb="1">
      <t>タン</t>
    </rPh>
    <rPh sb="2" eb="3">
      <t>アタイ</t>
    </rPh>
    <phoneticPr fontId="22"/>
  </si>
  <si>
    <t>金　額</t>
    <rPh sb="0" eb="1">
      <t>キン</t>
    </rPh>
    <rPh sb="2" eb="3">
      <t>ガク</t>
    </rPh>
    <phoneticPr fontId="22"/>
  </si>
  <si>
    <t>午前</t>
    <rPh sb="0" eb="2">
      <t>ゴゼン</t>
    </rPh>
    <phoneticPr fontId="22"/>
  </si>
  <si>
    <t>午後</t>
    <rPh sb="0" eb="2">
      <t>ゴゴ</t>
    </rPh>
    <phoneticPr fontId="22"/>
  </si>
  <si>
    <t>作業内容は詳記すること。</t>
    <rPh sb="0" eb="4">
      <t>サギョウナイヨウ</t>
    </rPh>
    <rPh sb="5" eb="7">
      <t>ショウキ</t>
    </rPh>
    <phoneticPr fontId="22"/>
  </si>
  <si>
    <t>雑工</t>
    <rPh sb="0" eb="2">
      <t>ザツコウ</t>
    </rPh>
    <phoneticPr fontId="22"/>
  </si>
  <si>
    <t>4階部屋内・廊下清掃</t>
    <rPh sb="1" eb="2">
      <t>カイ</t>
    </rPh>
    <rPh sb="2" eb="4">
      <t>ヘヤ</t>
    </rPh>
    <rPh sb="4" eb="5">
      <t>ウチ</t>
    </rPh>
    <rPh sb="6" eb="8">
      <t>ロウカ</t>
    </rPh>
    <rPh sb="8" eb="10">
      <t>セイソウ</t>
    </rPh>
    <phoneticPr fontId="22"/>
  </si>
  <si>
    <t>同左，ｺﾞﾐ搬出積み込み</t>
    <rPh sb="0" eb="2">
      <t>ドウサ</t>
    </rPh>
    <rPh sb="6" eb="8">
      <t>ハンシュツ</t>
    </rPh>
    <rPh sb="8" eb="9">
      <t>ツ</t>
    </rPh>
    <rPh sb="10" eb="11">
      <t>コ</t>
    </rPh>
    <phoneticPr fontId="22"/>
  </si>
  <si>
    <t>仕上墨出し手元</t>
    <rPh sb="0" eb="2">
      <t>シアゲ</t>
    </rPh>
    <rPh sb="2" eb="3">
      <t>スミ</t>
    </rPh>
    <rPh sb="3" eb="4">
      <t>ダ</t>
    </rPh>
    <rPh sb="5" eb="7">
      <t>テモト</t>
    </rPh>
    <phoneticPr fontId="22"/>
  </si>
  <si>
    <t>斫工手元(ｶﾞﾗ小運搬)</t>
    <rPh sb="0" eb="1">
      <t>ハツリ</t>
    </rPh>
    <rPh sb="1" eb="2">
      <t>コウ</t>
    </rPh>
    <rPh sb="2" eb="4">
      <t>テモト</t>
    </rPh>
    <rPh sb="8" eb="11">
      <t>コウンパン</t>
    </rPh>
    <phoneticPr fontId="22"/>
  </si>
  <si>
    <t>足場上清掃(北面)</t>
    <rPh sb="0" eb="2">
      <t>アシバ</t>
    </rPh>
    <rPh sb="2" eb="3">
      <t>ジョウ</t>
    </rPh>
    <rPh sb="3" eb="5">
      <t>セイソウ</t>
    </rPh>
    <rPh sb="6" eb="8">
      <t>キタメン</t>
    </rPh>
    <phoneticPr fontId="22"/>
  </si>
  <si>
    <t>同左(東面)</t>
    <rPh sb="0" eb="2">
      <t>ドウサ</t>
    </rPh>
    <rPh sb="3" eb="5">
      <t>ヒガシメン</t>
    </rPh>
    <phoneticPr fontId="22"/>
  </si>
  <si>
    <t>計</t>
    <rPh sb="0" eb="1">
      <t>ケイ</t>
    </rPh>
    <phoneticPr fontId="2"/>
  </si>
  <si>
    <t>この調書は常用の請求書に添付するもので、協力会社が職種毎に作成する。</t>
    <rPh sb="2" eb="4">
      <t>チョウショ</t>
    </rPh>
    <rPh sb="5" eb="7">
      <t>ジョウヨウ</t>
    </rPh>
    <rPh sb="8" eb="11">
      <t>セイキュウショ</t>
    </rPh>
    <rPh sb="12" eb="14">
      <t>テンプ</t>
    </rPh>
    <rPh sb="20" eb="24">
      <t>キョウリョクガイシャ</t>
    </rPh>
    <rPh sb="25" eb="27">
      <t>ショクシュ</t>
    </rPh>
    <rPh sb="27" eb="28">
      <t>ゴト</t>
    </rPh>
    <rPh sb="29" eb="31">
      <t>サクセイ</t>
    </rPh>
    <phoneticPr fontId="2"/>
  </si>
  <si>
    <t>協力会社は</t>
    <rPh sb="0" eb="4">
      <t>キョウリョクガイシャ</t>
    </rPh>
    <phoneticPr fontId="2"/>
  </si>
  <si>
    <t>常用作業調書</t>
    <rPh sb="0" eb="6">
      <t>ジョウヨウサギョウチョウショ</t>
    </rPh>
    <phoneticPr fontId="2"/>
  </si>
  <si>
    <t>会社名</t>
    <rPh sb="0" eb="2">
      <t>カイシャ</t>
    </rPh>
    <rPh sb="2" eb="3">
      <t>ナ</t>
    </rPh>
    <phoneticPr fontId="2"/>
  </si>
  <si>
    <t>協　力</t>
    <rPh sb="0" eb="1">
      <t>キョウ</t>
    </rPh>
    <rPh sb="2" eb="3">
      <t>チカラ</t>
    </rPh>
    <phoneticPr fontId="2"/>
  </si>
  <si>
    <t>１F居室床養生</t>
  </si>
  <si>
    <t>左官材料小運搬</t>
  </si>
  <si>
    <t>株式会社第二建設工業</t>
    <rPh sb="0" eb="4">
      <t>カブシキカイシャ</t>
    </rPh>
    <rPh sb="4" eb="6">
      <t>ダイニ</t>
    </rPh>
    <rPh sb="6" eb="8">
      <t>ケンセツ</t>
    </rPh>
    <rPh sb="8" eb="10">
      <t>コウギョウ</t>
    </rPh>
    <phoneticPr fontId="2"/>
  </si>
  <si>
    <t>事価格を記入（税抜）</t>
    <rPh sb="0" eb="1">
      <t>コト</t>
    </rPh>
    <rPh sb="1" eb="3">
      <t>カカク</t>
    </rPh>
    <rPh sb="4" eb="6">
      <t>キニュウ</t>
    </rPh>
    <rPh sb="7" eb="9">
      <t>ゼイヌ</t>
    </rPh>
    <phoneticPr fontId="2"/>
  </si>
  <si>
    <t>適格請求書（インボイス）発行事業者
登録番号（半角数字）
　*************（13桁）</t>
    <rPh sb="0" eb="5">
      <t>テキカクセイキュウショ</t>
    </rPh>
    <rPh sb="12" eb="17">
      <t>ハッコウジギョウシャ</t>
    </rPh>
    <rPh sb="18" eb="20">
      <t>トウロク</t>
    </rPh>
    <rPh sb="20" eb="22">
      <t>バンゴウ</t>
    </rPh>
    <rPh sb="23" eb="27">
      <t>ハンカクスウジ</t>
    </rPh>
    <rPh sb="47" eb="48">
      <t>ケタ</t>
    </rPh>
    <phoneticPr fontId="2"/>
  </si>
  <si>
    <t>工事価格を記入（税抜）</t>
    <rPh sb="0" eb="4">
      <t>コウジカカク</t>
    </rPh>
    <rPh sb="5" eb="7">
      <t>キニュウ</t>
    </rPh>
    <rPh sb="8" eb="10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</si>
</sst>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[$-F800]dddd\,\ mmmm\ dd\,\ yyyy"/>
    <numFmt numFmtId="177" formatCode="yyyy&quot;年&quot;m&quot;月&quot;d&quot;日&quot;;@"/>
    <numFmt numFmtId="178" formatCode="m/d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E"/>
      <family val="3"/>
      <charset val="128"/>
    </font>
    <font>
      <sz val="11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2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1"/>
      <color rgb="FFFF0000"/>
      <name val="HGSｺﾞｼｯｸE"/>
      <family val="3"/>
      <charset val="128"/>
    </font>
    <font>
      <sz val="11"/>
      <name val="BIZ UDゴシック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2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thin">
        <color indexed="64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</cellStyleXfs>
  <cellXfs count="51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6" fontId="7" fillId="0" borderId="0" xfId="2" applyNumberFormat="1" applyFont="1" applyFill="1" applyBorder="1" applyAlignment="1" applyProtection="1">
      <alignment horizontal="right" vertical="center"/>
    </xf>
    <xf numFmtId="0" fontId="3" fillId="0" borderId="28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1" fillId="5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4" fillId="3" borderId="36" xfId="0" applyFont="1" applyFill="1" applyBorder="1" applyProtection="1">
      <alignment vertical="center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4" fillId="3" borderId="7" xfId="0" applyFont="1" applyFill="1" applyBorder="1" applyProtection="1">
      <alignment vertical="center"/>
      <protection locked="0"/>
    </xf>
    <xf numFmtId="49" fontId="14" fillId="3" borderId="41" xfId="0" applyNumberFormat="1" applyFont="1" applyFill="1" applyBorder="1" applyAlignment="1" applyProtection="1">
      <alignment horizontal="left" vertical="center"/>
      <protection locked="0"/>
    </xf>
    <xf numFmtId="14" fontId="11" fillId="3" borderId="36" xfId="0" applyNumberFormat="1" applyFont="1" applyFill="1" applyBorder="1" applyAlignment="1" applyProtection="1">
      <alignment horizontal="left" vertical="center"/>
      <protection locked="0"/>
    </xf>
    <xf numFmtId="49" fontId="14" fillId="3" borderId="7" xfId="2" applyNumberFormat="1" applyFont="1" applyFill="1" applyBorder="1" applyAlignment="1" applyProtection="1">
      <alignment horizontal="left" vertical="center"/>
      <protection locked="0"/>
    </xf>
    <xf numFmtId="38" fontId="14" fillId="3" borderId="41" xfId="2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Alignment="1">
      <alignment horizontal="distributed" vertical="center"/>
    </xf>
    <xf numFmtId="38" fontId="14" fillId="5" borderId="0" xfId="2" applyFont="1" applyFill="1" applyAlignment="1">
      <alignment horizontal="left" vertical="center"/>
    </xf>
    <xf numFmtId="0" fontId="14" fillId="5" borderId="0" xfId="0" applyFont="1" applyFill="1">
      <alignment vertical="center"/>
    </xf>
    <xf numFmtId="0" fontId="14" fillId="3" borderId="7" xfId="0" applyFont="1" applyFill="1" applyBorder="1" applyAlignment="1">
      <alignment horizontal="distributed" vertical="center"/>
    </xf>
    <xf numFmtId="38" fontId="16" fillId="5" borderId="0" xfId="2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4" fillId="4" borderId="38" xfId="0" applyFont="1" applyFill="1" applyBorder="1" applyAlignment="1">
      <alignment horizontal="distributed" vertical="center"/>
    </xf>
    <xf numFmtId="0" fontId="14" fillId="4" borderId="39" xfId="0" applyFont="1" applyFill="1" applyBorder="1" applyAlignment="1">
      <alignment vertical="center" wrapText="1"/>
    </xf>
    <xf numFmtId="0" fontId="17" fillId="0" borderId="0" xfId="0" applyFont="1" applyBorder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0" fontId="4" fillId="0" borderId="28" xfId="0" applyFont="1" applyBorder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6" fontId="7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11" fillId="0" borderId="0" xfId="0" applyFont="1" applyFill="1" applyProtection="1">
      <alignment vertical="center"/>
      <protection locked="0"/>
    </xf>
    <xf numFmtId="0" fontId="18" fillId="0" borderId="0" xfId="3" applyFill="1" applyProtection="1">
      <alignment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0" fontId="0" fillId="0" borderId="5" xfId="4" applyFont="1" applyBorder="1" applyAlignment="1" applyProtection="1">
      <alignment vertical="center"/>
      <protection locked="0"/>
    </xf>
    <xf numFmtId="0" fontId="0" fillId="0" borderId="2" xfId="4" applyFont="1" applyBorder="1" applyAlignment="1" applyProtection="1">
      <alignment vertical="center"/>
      <protection locked="0"/>
    </xf>
    <xf numFmtId="0" fontId="0" fillId="0" borderId="1" xfId="4" applyFont="1" applyBorder="1" applyAlignment="1" applyProtection="1">
      <alignment vertical="center"/>
      <protection locked="0"/>
    </xf>
    <xf numFmtId="0" fontId="0" fillId="0" borderId="4" xfId="4" applyFont="1" applyBorder="1" applyAlignment="1" applyProtection="1">
      <alignment vertical="center"/>
      <protection locked="0"/>
    </xf>
    <xf numFmtId="0" fontId="0" fillId="0" borderId="5" xfId="4" applyFont="1" applyBorder="1" applyAlignment="1" applyProtection="1">
      <alignment horizontal="center" vertical="center"/>
      <protection locked="0"/>
    </xf>
    <xf numFmtId="0" fontId="0" fillId="0" borderId="5" xfId="4" applyFont="1" applyBorder="1" applyAlignment="1" applyProtection="1">
      <alignment vertical="center"/>
    </xf>
    <xf numFmtId="0" fontId="0" fillId="0" borderId="1" xfId="4" applyFont="1" applyBorder="1" applyAlignment="1" applyProtection="1">
      <alignment vertical="center"/>
    </xf>
    <xf numFmtId="0" fontId="0" fillId="0" borderId="0" xfId="4" applyFont="1" applyFill="1" applyAlignment="1" applyProtection="1">
      <alignment vertical="center"/>
      <protection locked="0"/>
    </xf>
    <xf numFmtId="0" fontId="19" fillId="0" borderId="0" xfId="4" applyFont="1" applyFill="1" applyAlignment="1" applyProtection="1">
      <alignment vertical="center"/>
      <protection locked="0"/>
    </xf>
    <xf numFmtId="0" fontId="0" fillId="0" borderId="0" xfId="4" applyFont="1" applyAlignment="1" applyProtection="1">
      <alignment vertical="center"/>
    </xf>
    <xf numFmtId="0" fontId="0" fillId="0" borderId="2" xfId="4" applyFont="1" applyBorder="1" applyAlignment="1" applyProtection="1">
      <alignment vertical="center"/>
    </xf>
    <xf numFmtId="0" fontId="19" fillId="0" borderId="0" xfId="4" applyFont="1" applyAlignment="1" applyProtection="1">
      <alignment vertical="center"/>
    </xf>
    <xf numFmtId="0" fontId="0" fillId="0" borderId="4" xfId="4" applyFont="1" applyBorder="1" applyAlignment="1" applyProtection="1">
      <alignment vertical="center"/>
    </xf>
    <xf numFmtId="0" fontId="0" fillId="0" borderId="5" xfId="4" applyFont="1" applyBorder="1" applyAlignment="1" applyProtection="1">
      <alignment horizontal="center" vertical="center"/>
    </xf>
    <xf numFmtId="0" fontId="0" fillId="0" borderId="1" xfId="4" applyFont="1" applyBorder="1" applyAlignment="1" applyProtection="1">
      <alignment vertical="center"/>
    </xf>
    <xf numFmtId="0" fontId="0" fillId="0" borderId="59" xfId="4" applyFont="1" applyFill="1" applyBorder="1" applyAlignment="1" applyProtection="1">
      <alignment vertical="center" shrinkToFit="1"/>
      <protection locked="0"/>
    </xf>
    <xf numFmtId="178" fontId="23" fillId="0" borderId="59" xfId="4" applyNumberFormat="1" applyFont="1" applyFill="1" applyBorder="1" applyAlignment="1" applyProtection="1">
      <alignment vertical="center" shrinkToFit="1"/>
    </xf>
    <xf numFmtId="0" fontId="0" fillId="0" borderId="59" xfId="4" applyFont="1" applyFill="1" applyBorder="1" applyAlignment="1" applyProtection="1">
      <alignment vertical="center" shrinkToFit="1"/>
    </xf>
    <xf numFmtId="0" fontId="20" fillId="0" borderId="5" xfId="4" applyFont="1" applyBorder="1" applyAlignment="1" applyProtection="1">
      <alignment vertical="center"/>
    </xf>
    <xf numFmtId="0" fontId="0" fillId="0" borderId="0" xfId="4" applyFont="1" applyBorder="1" applyAlignment="1" applyProtection="1">
      <alignment horizontal="left" vertical="center" indent="1"/>
    </xf>
    <xf numFmtId="0" fontId="0" fillId="0" borderId="0" xfId="4" applyFont="1" applyBorder="1" applyAlignment="1" applyProtection="1">
      <alignment horizontal="left" vertical="center" indent="2"/>
    </xf>
    <xf numFmtId="0" fontId="0" fillId="6" borderId="21" xfId="4" applyFont="1" applyFill="1" applyBorder="1" applyAlignment="1" applyProtection="1">
      <alignment horizontal="left" vertical="center" indent="2"/>
    </xf>
    <xf numFmtId="0" fontId="0" fillId="6" borderId="22" xfId="4" applyFont="1" applyFill="1" applyBorder="1" applyAlignment="1" applyProtection="1">
      <alignment horizontal="left" vertical="center" indent="2"/>
    </xf>
    <xf numFmtId="0" fontId="0" fillId="6" borderId="23" xfId="4" applyFont="1" applyFill="1" applyBorder="1" applyAlignment="1" applyProtection="1">
      <alignment horizontal="left" vertical="center" indent="2"/>
    </xf>
    <xf numFmtId="0" fontId="0" fillId="0" borderId="0" xfId="4" applyFont="1" applyBorder="1" applyAlignment="1" applyProtection="1">
      <alignment horizontal="left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distributed" vertical="center"/>
    </xf>
    <xf numFmtId="0" fontId="14" fillId="7" borderId="38" xfId="0" applyFont="1" applyFill="1" applyBorder="1" applyAlignment="1">
      <alignment horizontal="distributed" vertical="center"/>
    </xf>
    <xf numFmtId="0" fontId="14" fillId="7" borderId="40" xfId="0" applyFont="1" applyFill="1" applyBorder="1" applyAlignment="1">
      <alignment horizontal="distributed" vertical="center"/>
    </xf>
    <xf numFmtId="0" fontId="14" fillId="7" borderId="37" xfId="0" applyFont="1" applyFill="1" applyBorder="1">
      <alignment vertical="center"/>
    </xf>
    <xf numFmtId="0" fontId="14" fillId="7" borderId="39" xfId="0" applyFont="1" applyFill="1" applyBorder="1">
      <alignment vertical="center"/>
    </xf>
    <xf numFmtId="0" fontId="14" fillId="7" borderId="42" xfId="0" applyFont="1" applyFill="1" applyBorder="1" applyAlignment="1">
      <alignment vertical="center" wrapText="1"/>
    </xf>
    <xf numFmtId="0" fontId="14" fillId="7" borderId="37" xfId="0" applyFont="1" applyFill="1" applyBorder="1" applyAlignment="1">
      <alignment vertical="center" wrapText="1"/>
    </xf>
    <xf numFmtId="0" fontId="14" fillId="7" borderId="42" xfId="0" applyFont="1" applyFill="1" applyBorder="1">
      <alignment vertical="center"/>
    </xf>
    <xf numFmtId="0" fontId="11" fillId="5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12" fillId="5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11" fillId="7" borderId="32" xfId="0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 applyProtection="1">
      <alignment horizontal="center" vertical="center"/>
    </xf>
    <xf numFmtId="0" fontId="11" fillId="7" borderId="34" xfId="0" applyFont="1" applyFill="1" applyBorder="1" applyAlignment="1" applyProtection="1">
      <alignment horizontal="center" vertical="center"/>
    </xf>
    <xf numFmtId="0" fontId="14" fillId="7" borderId="35" xfId="0" applyFont="1" applyFill="1" applyBorder="1" applyAlignment="1" applyProtection="1">
      <alignment horizontal="distributed" vertical="center"/>
    </xf>
    <xf numFmtId="0" fontId="14" fillId="3" borderId="36" xfId="0" applyFont="1" applyFill="1" applyBorder="1" applyProtection="1">
      <alignment vertical="center"/>
    </xf>
    <xf numFmtId="0" fontId="14" fillId="7" borderId="37" xfId="0" applyFont="1" applyFill="1" applyBorder="1" applyProtection="1">
      <alignment vertical="center"/>
    </xf>
    <xf numFmtId="0" fontId="14" fillId="7" borderId="38" xfId="0" applyFont="1" applyFill="1" applyBorder="1" applyAlignment="1" applyProtection="1">
      <alignment horizontal="distributed" vertical="center"/>
    </xf>
    <xf numFmtId="0" fontId="14" fillId="3" borderId="7" xfId="0" applyFont="1" applyFill="1" applyBorder="1" applyAlignment="1" applyProtection="1">
      <alignment vertical="center" wrapText="1"/>
    </xf>
    <xf numFmtId="0" fontId="14" fillId="7" borderId="39" xfId="0" applyFont="1" applyFill="1" applyBorder="1" applyProtection="1">
      <alignment vertical="center"/>
    </xf>
    <xf numFmtId="0" fontId="14" fillId="3" borderId="7" xfId="0" applyFont="1" applyFill="1" applyBorder="1" applyProtection="1">
      <alignment vertical="center"/>
    </xf>
    <xf numFmtId="0" fontId="14" fillId="7" borderId="40" xfId="0" applyFont="1" applyFill="1" applyBorder="1" applyAlignment="1" applyProtection="1">
      <alignment horizontal="distributed" vertical="center"/>
    </xf>
    <xf numFmtId="49" fontId="14" fillId="3" borderId="41" xfId="0" applyNumberFormat="1" applyFont="1" applyFill="1" applyBorder="1" applyAlignment="1" applyProtection="1">
      <alignment horizontal="left" vertical="center"/>
    </xf>
    <xf numFmtId="0" fontId="14" fillId="7" borderId="42" xfId="0" applyFont="1" applyFill="1" applyBorder="1" applyAlignment="1" applyProtection="1">
      <alignment vertical="center" wrapText="1"/>
    </xf>
    <xf numFmtId="14" fontId="11" fillId="3" borderId="36" xfId="0" applyNumberFormat="1" applyFont="1" applyFill="1" applyBorder="1" applyAlignment="1" applyProtection="1">
      <alignment horizontal="left" vertical="center"/>
    </xf>
    <xf numFmtId="0" fontId="14" fillId="7" borderId="37" xfId="0" applyFont="1" applyFill="1" applyBorder="1" applyAlignment="1" applyProtection="1">
      <alignment vertical="center" wrapText="1"/>
    </xf>
    <xf numFmtId="0" fontId="14" fillId="4" borderId="38" xfId="0" applyFont="1" applyFill="1" applyBorder="1" applyAlignment="1" applyProtection="1">
      <alignment horizontal="distributed" vertical="center"/>
    </xf>
    <xf numFmtId="38" fontId="14" fillId="4" borderId="7" xfId="2" applyFont="1" applyFill="1" applyBorder="1" applyAlignment="1" applyProtection="1">
      <alignment horizontal="left" vertical="center"/>
    </xf>
    <xf numFmtId="0" fontId="15" fillId="4" borderId="39" xfId="0" applyFont="1" applyFill="1" applyBorder="1" applyAlignment="1" applyProtection="1">
      <alignment vertical="center" wrapText="1"/>
    </xf>
    <xf numFmtId="0" fontId="14" fillId="4" borderId="39" xfId="0" applyFont="1" applyFill="1" applyBorder="1" applyAlignment="1" applyProtection="1">
      <alignment vertical="center" wrapText="1"/>
    </xf>
    <xf numFmtId="49" fontId="14" fillId="3" borderId="7" xfId="2" applyNumberFormat="1" applyFont="1" applyFill="1" applyBorder="1" applyAlignment="1" applyProtection="1">
      <alignment horizontal="left" vertical="center"/>
    </xf>
    <xf numFmtId="38" fontId="14" fillId="3" borderId="41" xfId="2" applyFont="1" applyFill="1" applyBorder="1" applyAlignment="1" applyProtection="1">
      <alignment horizontal="left" vertical="center"/>
    </xf>
    <xf numFmtId="0" fontId="14" fillId="7" borderId="42" xfId="0" applyFont="1" applyFill="1" applyBorder="1" applyProtection="1">
      <alignment vertical="center"/>
    </xf>
    <xf numFmtId="0" fontId="14" fillId="5" borderId="0" xfId="0" applyFont="1" applyFill="1" applyAlignment="1" applyProtection="1">
      <alignment horizontal="distributed" vertical="center"/>
    </xf>
    <xf numFmtId="38" fontId="14" fillId="5" borderId="0" xfId="2" applyFont="1" applyFill="1" applyAlignment="1" applyProtection="1">
      <alignment horizontal="left" vertical="center"/>
    </xf>
    <xf numFmtId="0" fontId="14" fillId="5" borderId="0" xfId="0" applyFont="1" applyFill="1" applyProtection="1">
      <alignment vertical="center"/>
    </xf>
    <xf numFmtId="0" fontId="14" fillId="3" borderId="7" xfId="0" applyFont="1" applyFill="1" applyBorder="1" applyAlignment="1" applyProtection="1">
      <alignment horizontal="distributed" vertical="center"/>
    </xf>
    <xf numFmtId="38" fontId="16" fillId="5" borderId="0" xfId="2" applyFont="1" applyFill="1" applyAlignment="1" applyProtection="1">
      <alignment horizontal="left" vertical="center"/>
    </xf>
    <xf numFmtId="0" fontId="14" fillId="5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Protection="1">
      <alignment vertical="center"/>
    </xf>
    <xf numFmtId="0" fontId="0" fillId="0" borderId="0" xfId="4" applyFont="1" applyFill="1" applyAlignment="1" applyProtection="1">
      <alignment vertical="center"/>
    </xf>
    <xf numFmtId="0" fontId="19" fillId="0" borderId="0" xfId="4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6" fontId="7" fillId="7" borderId="15" xfId="2" applyNumberFormat="1" applyFont="1" applyFill="1" applyBorder="1" applyAlignment="1" applyProtection="1">
      <alignment horizontal="right" vertical="center"/>
    </xf>
    <xf numFmtId="6" fontId="7" fillId="7" borderId="11" xfId="2" applyNumberFormat="1" applyFont="1" applyFill="1" applyBorder="1" applyAlignment="1" applyProtection="1">
      <alignment horizontal="right" vertical="center"/>
    </xf>
    <xf numFmtId="6" fontId="7" fillId="7" borderId="24" xfId="2" applyNumberFormat="1" applyFont="1" applyFill="1" applyBorder="1" applyAlignment="1" applyProtection="1">
      <alignment horizontal="right" vertical="center"/>
    </xf>
    <xf numFmtId="6" fontId="7" fillId="7" borderId="17" xfId="2" applyNumberFormat="1" applyFont="1" applyFill="1" applyBorder="1" applyAlignment="1" applyProtection="1">
      <alignment horizontal="right" vertical="center"/>
    </xf>
    <xf numFmtId="6" fontId="7" fillId="7" borderId="12" xfId="2" applyNumberFormat="1" applyFont="1" applyFill="1" applyBorder="1" applyAlignment="1" applyProtection="1">
      <alignment horizontal="right" vertical="center"/>
    </xf>
    <xf numFmtId="6" fontId="7" fillId="7" borderId="26" xfId="2" applyNumberFormat="1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49" fontId="3" fillId="7" borderId="21" xfId="0" applyNumberFormat="1" applyFont="1" applyFill="1" applyBorder="1" applyAlignment="1" applyProtection="1">
      <alignment horizontal="center" vertical="center"/>
    </xf>
    <xf numFmtId="49" fontId="3" fillId="7" borderId="22" xfId="0" applyNumberFormat="1" applyFont="1" applyFill="1" applyBorder="1" applyAlignment="1" applyProtection="1">
      <alignment horizontal="center" vertical="center"/>
    </xf>
    <xf numFmtId="49" fontId="3" fillId="7" borderId="23" xfId="0" applyNumberFormat="1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distributed" vertical="center"/>
    </xf>
    <xf numFmtId="0" fontId="4" fillId="2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8" fillId="7" borderId="2" xfId="0" applyNumberFormat="1" applyFont="1" applyFill="1" applyBorder="1" applyAlignment="1" applyProtection="1">
      <alignment horizontal="center" vertical="center"/>
    </xf>
    <xf numFmtId="0" fontId="8" fillId="7" borderId="1" xfId="0" applyNumberFormat="1" applyFont="1" applyFill="1" applyBorder="1" applyAlignment="1" applyProtection="1">
      <alignment horizontal="center" vertical="center"/>
    </xf>
    <xf numFmtId="0" fontId="8" fillId="7" borderId="9" xfId="0" applyNumberFormat="1" applyFont="1" applyFill="1" applyBorder="1" applyAlignment="1" applyProtection="1">
      <alignment horizontal="center" vertical="center"/>
    </xf>
    <xf numFmtId="0" fontId="8" fillId="7" borderId="3" xfId="0" applyNumberFormat="1" applyFont="1" applyFill="1" applyBorder="1" applyAlignment="1" applyProtection="1">
      <alignment horizontal="center" vertical="center"/>
    </xf>
    <xf numFmtId="0" fontId="8" fillId="7" borderId="0" xfId="0" applyNumberFormat="1" applyFont="1" applyFill="1" applyBorder="1" applyAlignment="1" applyProtection="1">
      <alignment horizontal="center" vertical="center"/>
    </xf>
    <xf numFmtId="0" fontId="8" fillId="7" borderId="6" xfId="0" applyNumberFormat="1" applyFont="1" applyFill="1" applyBorder="1" applyAlignment="1" applyProtection="1">
      <alignment horizontal="center" vertical="center"/>
    </xf>
    <xf numFmtId="0" fontId="8" fillId="7" borderId="4" xfId="0" applyNumberFormat="1" applyFont="1" applyFill="1" applyBorder="1" applyAlignment="1" applyProtection="1">
      <alignment horizontal="center" vertical="center"/>
    </xf>
    <xf numFmtId="0" fontId="8" fillId="7" borderId="5" xfId="0" applyNumberFormat="1" applyFont="1" applyFill="1" applyBorder="1" applyAlignment="1" applyProtection="1">
      <alignment horizontal="center" vertical="center"/>
    </xf>
    <xf numFmtId="0" fontId="8" fillId="7" borderId="1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7" borderId="21" xfId="0" applyFont="1" applyFill="1" applyBorder="1" applyAlignment="1" applyProtection="1">
      <alignment horizontal="center" vertical="center"/>
    </xf>
    <xf numFmtId="0" fontId="4" fillId="7" borderId="23" xfId="0" applyFont="1" applyFill="1" applyBorder="1" applyAlignment="1" applyProtection="1">
      <alignment horizontal="center" vertical="center"/>
    </xf>
    <xf numFmtId="0" fontId="4" fillId="7" borderId="21" xfId="0" applyNumberFormat="1" applyFont="1" applyFill="1" applyBorder="1" applyAlignment="1" applyProtection="1">
      <alignment horizontal="center" vertical="center"/>
    </xf>
    <xf numFmtId="0" fontId="4" fillId="7" borderId="22" xfId="0" applyNumberFormat="1" applyFont="1" applyFill="1" applyBorder="1" applyAlignment="1" applyProtection="1">
      <alignment horizontal="center" vertical="center"/>
    </xf>
    <xf numFmtId="0" fontId="4" fillId="7" borderId="23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176" fontId="3" fillId="7" borderId="19" xfId="0" applyNumberFormat="1" applyFont="1" applyFill="1" applyBorder="1" applyAlignment="1" applyProtection="1">
      <alignment horizontal="distributed" vertical="center"/>
    </xf>
    <xf numFmtId="176" fontId="3" fillId="7" borderId="11" xfId="0" applyNumberFormat="1" applyFont="1" applyFill="1" applyBorder="1" applyAlignment="1" applyProtection="1">
      <alignment horizontal="distributed" vertical="center"/>
    </xf>
    <xf numFmtId="176" fontId="3" fillId="7" borderId="16" xfId="0" applyNumberFormat="1" applyFont="1" applyFill="1" applyBorder="1" applyAlignment="1" applyProtection="1">
      <alignment horizontal="distributed" vertical="center"/>
    </xf>
    <xf numFmtId="176" fontId="3" fillId="7" borderId="20" xfId="0" applyNumberFormat="1" applyFont="1" applyFill="1" applyBorder="1" applyAlignment="1" applyProtection="1">
      <alignment horizontal="distributed" vertical="center"/>
    </xf>
    <xf numFmtId="176" fontId="3" fillId="7" borderId="12" xfId="0" applyNumberFormat="1" applyFont="1" applyFill="1" applyBorder="1" applyAlignment="1" applyProtection="1">
      <alignment horizontal="distributed" vertical="center"/>
    </xf>
    <xf numFmtId="176" fontId="3" fillId="7" borderId="18" xfId="0" applyNumberFormat="1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</xf>
    <xf numFmtId="0" fontId="4" fillId="7" borderId="21" xfId="0" applyFont="1" applyFill="1" applyBorder="1" applyAlignment="1" applyProtection="1">
      <alignment horizontal="left" vertical="center"/>
    </xf>
    <xf numFmtId="0" fontId="4" fillId="7" borderId="22" xfId="0" applyFont="1" applyFill="1" applyBorder="1" applyAlignment="1" applyProtection="1">
      <alignment horizontal="left" vertical="center"/>
    </xf>
    <xf numFmtId="0" fontId="4" fillId="7" borderId="23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vertical="center"/>
    </xf>
    <xf numFmtId="0" fontId="4" fillId="7" borderId="9" xfId="0" applyFont="1" applyFill="1" applyBorder="1" applyAlignment="1" applyProtection="1">
      <alignment vertical="center"/>
    </xf>
    <xf numFmtId="0" fontId="4" fillId="7" borderId="3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6" xfId="0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horizontal="left" vertical="center"/>
    </xf>
    <xf numFmtId="0" fontId="4" fillId="7" borderId="9" xfId="0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 applyProtection="1">
      <alignment horizontal="left" vertical="center"/>
    </xf>
    <xf numFmtId="0" fontId="4" fillId="7" borderId="6" xfId="0" applyFont="1" applyFill="1" applyBorder="1" applyAlignment="1" applyProtection="1">
      <alignment horizontal="left" vertical="center"/>
    </xf>
    <xf numFmtId="38" fontId="3" fillId="7" borderId="21" xfId="0" applyNumberFormat="1" applyFont="1" applyFill="1" applyBorder="1" applyAlignment="1" applyProtection="1">
      <alignment horizontal="center" vertical="center" shrinkToFit="1"/>
    </xf>
    <xf numFmtId="38" fontId="3" fillId="7" borderId="22" xfId="0" applyNumberFormat="1" applyFont="1" applyFill="1" applyBorder="1" applyAlignment="1" applyProtection="1">
      <alignment horizontal="center" vertical="center" shrinkToFit="1"/>
    </xf>
    <xf numFmtId="38" fontId="3" fillId="7" borderId="23" xfId="0" applyNumberFormat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9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distributed" vertical="center"/>
    </xf>
    <xf numFmtId="0" fontId="10" fillId="2" borderId="47" xfId="0" applyFont="1" applyFill="1" applyBorder="1" applyAlignment="1" applyProtection="1">
      <alignment horizontal="distributed" vertical="center"/>
    </xf>
    <xf numFmtId="0" fontId="10" fillId="2" borderId="48" xfId="0" applyFont="1" applyFill="1" applyBorder="1" applyAlignment="1" applyProtection="1">
      <alignment horizontal="distributed" vertical="center"/>
    </xf>
    <xf numFmtId="0" fontId="10" fillId="7" borderId="46" xfId="0" applyFont="1" applyFill="1" applyBorder="1" applyAlignment="1" applyProtection="1">
      <alignment horizontal="center" vertical="center"/>
    </xf>
    <xf numFmtId="0" fontId="10" fillId="7" borderId="48" xfId="0" applyFont="1" applyFill="1" applyBorder="1" applyAlignment="1" applyProtection="1">
      <alignment horizontal="center" vertical="center"/>
    </xf>
    <xf numFmtId="49" fontId="10" fillId="7" borderId="46" xfId="0" applyNumberFormat="1" applyFont="1" applyFill="1" applyBorder="1" applyAlignment="1" applyProtection="1">
      <alignment vertical="center"/>
    </xf>
    <xf numFmtId="49" fontId="10" fillId="7" borderId="47" xfId="0" applyNumberFormat="1" applyFont="1" applyFill="1" applyBorder="1" applyAlignment="1" applyProtection="1">
      <alignment vertical="center"/>
    </xf>
    <xf numFmtId="49" fontId="10" fillId="7" borderId="50" xfId="0" applyNumberFormat="1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38" fontId="3" fillId="4" borderId="21" xfId="2" applyFont="1" applyFill="1" applyBorder="1" applyAlignment="1" applyProtection="1">
      <alignment horizontal="center" vertical="center"/>
      <protection locked="0"/>
    </xf>
    <xf numFmtId="38" fontId="3" fillId="4" borderId="22" xfId="2" applyFont="1" applyFill="1" applyBorder="1" applyAlignment="1" applyProtection="1">
      <alignment horizontal="center" vertical="center"/>
      <protection locked="0"/>
    </xf>
    <xf numFmtId="38" fontId="3" fillId="4" borderId="23" xfId="2" applyFont="1" applyFill="1" applyBorder="1" applyAlignment="1" applyProtection="1">
      <alignment horizontal="center" vertical="center"/>
      <protection locked="0"/>
    </xf>
    <xf numFmtId="38" fontId="3" fillId="4" borderId="21" xfId="2" applyFont="1" applyFill="1" applyBorder="1" applyAlignment="1" applyProtection="1">
      <alignment horizontal="center" vertical="center"/>
    </xf>
    <xf numFmtId="38" fontId="3" fillId="4" borderId="22" xfId="2" applyFont="1" applyFill="1" applyBorder="1" applyAlignment="1" applyProtection="1">
      <alignment horizontal="center" vertical="center"/>
    </xf>
    <xf numFmtId="38" fontId="3" fillId="4" borderId="23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3" fontId="3" fillId="3" borderId="9" xfId="0" applyNumberFormat="1" applyFont="1" applyFill="1" applyBorder="1" applyAlignment="1" applyProtection="1">
      <alignment horizontal="right" vertical="center"/>
      <protection locked="0"/>
    </xf>
    <xf numFmtId="3" fontId="3" fillId="3" borderId="4" xfId="0" applyNumberFormat="1" applyFont="1" applyFill="1" applyBorder="1" applyAlignment="1" applyProtection="1">
      <alignment horizontal="right" vertical="center"/>
      <protection locked="0"/>
    </xf>
    <xf numFmtId="3" fontId="3" fillId="3" borderId="5" xfId="0" applyNumberFormat="1" applyFont="1" applyFill="1" applyBorder="1" applyAlignment="1" applyProtection="1">
      <alignment horizontal="right" vertical="center"/>
      <protection locked="0"/>
    </xf>
    <xf numFmtId="3" fontId="3" fillId="3" borderId="10" xfId="0" applyNumberFormat="1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NumberFormat="1" applyFont="1" applyFill="1" applyBorder="1" applyAlignment="1" applyProtection="1">
      <alignment horizontal="center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0" fontId="3" fillId="7" borderId="9" xfId="0" applyNumberFormat="1" applyFont="1" applyFill="1" applyBorder="1" applyAlignment="1" applyProtection="1">
      <alignment horizontal="center" vertical="center"/>
    </xf>
    <xf numFmtId="0" fontId="3" fillId="7" borderId="4" xfId="0" applyNumberFormat="1" applyFont="1" applyFill="1" applyBorder="1" applyAlignment="1" applyProtection="1">
      <alignment horizontal="center" vertical="center"/>
    </xf>
    <xf numFmtId="0" fontId="3" fillId="7" borderId="5" xfId="0" applyNumberFormat="1" applyFont="1" applyFill="1" applyBorder="1" applyAlignment="1" applyProtection="1">
      <alignment horizontal="center" vertical="center"/>
    </xf>
    <xf numFmtId="0" fontId="3" fillId="7" borderId="10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 applyProtection="1">
      <alignment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3" fontId="4" fillId="7" borderId="2" xfId="0" applyNumberFormat="1" applyFont="1" applyFill="1" applyBorder="1" applyAlignment="1" applyProtection="1">
      <alignment horizontal="right" vertical="center"/>
    </xf>
    <xf numFmtId="3" fontId="4" fillId="7" borderId="1" xfId="0" applyNumberFormat="1" applyFont="1" applyFill="1" applyBorder="1" applyAlignment="1" applyProtection="1">
      <alignment horizontal="right" vertical="center"/>
    </xf>
    <xf numFmtId="3" fontId="4" fillId="7" borderId="9" xfId="0" applyNumberFormat="1" applyFont="1" applyFill="1" applyBorder="1" applyAlignment="1" applyProtection="1">
      <alignment horizontal="right" vertical="center"/>
    </xf>
    <xf numFmtId="3" fontId="4" fillId="7" borderId="4" xfId="0" applyNumberFormat="1" applyFont="1" applyFill="1" applyBorder="1" applyAlignment="1" applyProtection="1">
      <alignment horizontal="right" vertical="center"/>
    </xf>
    <xf numFmtId="3" fontId="4" fillId="7" borderId="5" xfId="0" applyNumberFormat="1" applyFont="1" applyFill="1" applyBorder="1" applyAlignment="1" applyProtection="1">
      <alignment horizontal="right" vertical="center"/>
    </xf>
    <xf numFmtId="3" fontId="4" fillId="7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38" fontId="3" fillId="7" borderId="2" xfId="2" applyFont="1" applyFill="1" applyBorder="1" applyAlignment="1" applyProtection="1">
      <alignment vertical="center"/>
    </xf>
    <xf numFmtId="38" fontId="3" fillId="7" borderId="1" xfId="2" applyFont="1" applyFill="1" applyBorder="1" applyAlignment="1" applyProtection="1">
      <alignment vertical="center"/>
    </xf>
    <xf numFmtId="38" fontId="3" fillId="7" borderId="9" xfId="2" applyFont="1" applyFill="1" applyBorder="1" applyAlignment="1" applyProtection="1">
      <alignment vertical="center"/>
    </xf>
    <xf numFmtId="38" fontId="3" fillId="7" borderId="4" xfId="2" applyFont="1" applyFill="1" applyBorder="1" applyAlignment="1" applyProtection="1">
      <alignment vertical="center"/>
    </xf>
    <xf numFmtId="38" fontId="3" fillId="7" borderId="5" xfId="2" applyFont="1" applyFill="1" applyBorder="1" applyAlignment="1" applyProtection="1">
      <alignment vertical="center"/>
    </xf>
    <xf numFmtId="38" fontId="3" fillId="7" borderId="10" xfId="2" applyFont="1" applyFill="1" applyBorder="1" applyAlignment="1" applyProtection="1">
      <alignment vertical="center"/>
    </xf>
    <xf numFmtId="0" fontId="4" fillId="0" borderId="45" xfId="0" applyFont="1" applyBorder="1" applyAlignment="1" applyProtection="1">
      <alignment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horizontal="center" vertical="center"/>
    </xf>
    <xf numFmtId="49" fontId="3" fillId="4" borderId="21" xfId="0" applyNumberFormat="1" applyFont="1" applyFill="1" applyBorder="1" applyAlignment="1" applyProtection="1">
      <alignment horizontal="center" vertical="center"/>
      <protection locked="0"/>
    </xf>
    <xf numFmtId="49" fontId="3" fillId="4" borderId="22" xfId="0" applyNumberFormat="1" applyFont="1" applyFill="1" applyBorder="1" applyAlignment="1" applyProtection="1">
      <alignment horizontal="center" vertical="center"/>
      <protection locked="0"/>
    </xf>
    <xf numFmtId="49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38" fontId="3" fillId="4" borderId="21" xfId="2" applyFont="1" applyFill="1" applyBorder="1" applyAlignment="1" applyProtection="1">
      <alignment horizontal="right" vertical="center"/>
    </xf>
    <xf numFmtId="38" fontId="3" fillId="4" borderId="22" xfId="2" applyFont="1" applyFill="1" applyBorder="1" applyAlignment="1" applyProtection="1">
      <alignment horizontal="right" vertical="center"/>
    </xf>
    <xf numFmtId="38" fontId="3" fillId="4" borderId="23" xfId="2" applyFont="1" applyFill="1" applyBorder="1" applyAlignment="1" applyProtection="1">
      <alignment horizontal="right" vertical="center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20" fillId="0" borderId="5" xfId="4" applyFont="1" applyBorder="1" applyAlignment="1" applyProtection="1">
      <alignment horizontal="distributed" vertical="center"/>
    </xf>
    <xf numFmtId="0" fontId="24" fillId="0" borderId="55" xfId="4" applyFont="1" applyFill="1" applyBorder="1" applyAlignment="1" applyProtection="1">
      <alignment horizontal="center" vertical="center" shrinkToFit="1"/>
    </xf>
    <xf numFmtId="0" fontId="24" fillId="0" borderId="56" xfId="4" applyFont="1" applyFill="1" applyBorder="1" applyAlignment="1" applyProtection="1">
      <alignment horizontal="center" vertical="center" shrinkToFit="1"/>
    </xf>
    <xf numFmtId="0" fontId="24" fillId="0" borderId="57" xfId="4" applyFont="1" applyFill="1" applyBorder="1" applyAlignment="1" applyProtection="1">
      <alignment horizontal="center" vertical="center" shrinkToFit="1"/>
    </xf>
    <xf numFmtId="0" fontId="21" fillId="7" borderId="2" xfId="4" applyFont="1" applyFill="1" applyBorder="1" applyAlignment="1" applyProtection="1">
      <alignment horizontal="center" vertical="center" shrinkToFit="1"/>
    </xf>
    <xf numFmtId="0" fontId="21" fillId="7" borderId="1" xfId="4" applyFont="1" applyFill="1" applyBorder="1" applyAlignment="1" applyProtection="1">
      <alignment horizontal="center" vertical="center" shrinkToFit="1"/>
    </xf>
    <xf numFmtId="0" fontId="21" fillId="7" borderId="9" xfId="4" applyFont="1" applyFill="1" applyBorder="1" applyAlignment="1" applyProtection="1">
      <alignment horizontal="center" vertical="center" shrinkToFit="1"/>
    </xf>
    <xf numFmtId="0" fontId="21" fillId="7" borderId="4" xfId="4" applyFont="1" applyFill="1" applyBorder="1" applyAlignment="1" applyProtection="1">
      <alignment horizontal="center" vertical="center" shrinkToFit="1"/>
    </xf>
    <xf numFmtId="0" fontId="21" fillId="7" borderId="5" xfId="4" applyFont="1" applyFill="1" applyBorder="1" applyAlignment="1" applyProtection="1">
      <alignment horizontal="center" vertical="center" shrinkToFit="1"/>
    </xf>
    <xf numFmtId="0" fontId="21" fillId="7" borderId="10" xfId="4" applyFont="1" applyFill="1" applyBorder="1" applyAlignment="1" applyProtection="1">
      <alignment horizontal="center" vertical="center" shrinkToFit="1"/>
    </xf>
    <xf numFmtId="0" fontId="0" fillId="0" borderId="5" xfId="4" applyFont="1" applyBorder="1" applyAlignment="1" applyProtection="1">
      <alignment horizontal="center" vertical="center"/>
    </xf>
    <xf numFmtId="176" fontId="0" fillId="6" borderId="0" xfId="4" applyNumberFormat="1" applyFont="1" applyFill="1" applyBorder="1" applyAlignment="1" applyProtection="1">
      <alignment horizontal="distributed" vertical="center" indent="1"/>
      <protection locked="0"/>
    </xf>
    <xf numFmtId="0" fontId="0" fillId="6" borderId="5" xfId="4" applyFont="1" applyFill="1" applyBorder="1" applyAlignment="1" applyProtection="1">
      <alignment horizontal="center" vertical="center"/>
    </xf>
    <xf numFmtId="0" fontId="0" fillId="6" borderId="5" xfId="4" applyFont="1" applyFill="1" applyBorder="1" applyAlignment="1" applyProtection="1">
      <alignment horizontal="center" vertical="center" shrinkToFit="1"/>
      <protection locked="0"/>
    </xf>
    <xf numFmtId="0" fontId="0" fillId="6" borderId="10" xfId="4" applyFont="1" applyFill="1" applyBorder="1" applyAlignment="1" applyProtection="1">
      <alignment horizontal="center" vertical="center"/>
    </xf>
    <xf numFmtId="0" fontId="0" fillId="0" borderId="4" xfId="4" applyFont="1" applyBorder="1" applyAlignment="1" applyProtection="1">
      <alignment horizontal="center" vertical="center"/>
    </xf>
    <xf numFmtId="0" fontId="0" fillId="0" borderId="3" xfId="4" applyFont="1" applyBorder="1" applyAlignment="1" applyProtection="1">
      <alignment horizontal="center" vertical="center"/>
    </xf>
    <xf numFmtId="0" fontId="0" fillId="0" borderId="0" xfId="4" applyFont="1" applyBorder="1" applyAlignment="1" applyProtection="1">
      <alignment vertical="center"/>
    </xf>
    <xf numFmtId="0" fontId="0" fillId="0" borderId="6" xfId="4" applyFont="1" applyBorder="1" applyAlignment="1" applyProtection="1">
      <alignment vertical="center"/>
    </xf>
    <xf numFmtId="176" fontId="0" fillId="7" borderId="5" xfId="4" applyNumberFormat="1" applyFont="1" applyFill="1" applyBorder="1" applyAlignment="1" applyProtection="1">
      <alignment horizontal="center" vertical="center"/>
    </xf>
    <xf numFmtId="0" fontId="0" fillId="0" borderId="1" xfId="4" applyFont="1" applyBorder="1" applyAlignment="1" applyProtection="1">
      <alignment horizontal="center" vertical="center"/>
    </xf>
    <xf numFmtId="176" fontId="0" fillId="6" borderId="1" xfId="4" applyNumberFormat="1" applyFont="1" applyFill="1" applyBorder="1" applyAlignment="1" applyProtection="1">
      <alignment horizontal="distributed" vertical="center" indent="1"/>
      <protection locked="0"/>
    </xf>
    <xf numFmtId="0" fontId="0" fillId="0" borderId="1" xfId="4" applyFont="1" applyBorder="1" applyAlignment="1" applyProtection="1">
      <alignment horizontal="distributed" vertical="center"/>
    </xf>
    <xf numFmtId="0" fontId="0" fillId="0" borderId="9" xfId="4" applyFont="1" applyBorder="1" applyAlignment="1" applyProtection="1">
      <alignment horizontal="distributed" vertical="center"/>
    </xf>
    <xf numFmtId="0" fontId="0" fillId="0" borderId="2" xfId="4" applyFont="1" applyBorder="1" applyAlignment="1" applyProtection="1">
      <alignment horizontal="center" vertical="center"/>
    </xf>
    <xf numFmtId="38" fontId="0" fillId="7" borderId="2" xfId="4" applyNumberFormat="1" applyFont="1" applyFill="1" applyBorder="1" applyAlignment="1" applyProtection="1">
      <alignment horizontal="center" vertical="center" shrinkToFit="1"/>
    </xf>
    <xf numFmtId="38" fontId="0" fillId="7" borderId="1" xfId="4" applyNumberFormat="1" applyFont="1" applyFill="1" applyBorder="1" applyAlignment="1" applyProtection="1">
      <alignment horizontal="center" vertical="center" shrinkToFit="1"/>
    </xf>
    <xf numFmtId="38" fontId="0" fillId="7" borderId="9" xfId="4" applyNumberFormat="1" applyFont="1" applyFill="1" applyBorder="1" applyAlignment="1" applyProtection="1">
      <alignment horizontal="center" vertical="center" shrinkToFit="1"/>
    </xf>
    <xf numFmtId="38" fontId="0" fillId="7" borderId="4" xfId="4" applyNumberFormat="1" applyFont="1" applyFill="1" applyBorder="1" applyAlignment="1" applyProtection="1">
      <alignment horizontal="center" vertical="center" shrinkToFit="1"/>
    </xf>
    <xf numFmtId="38" fontId="0" fillId="7" borderId="5" xfId="4" applyNumberFormat="1" applyFont="1" applyFill="1" applyBorder="1" applyAlignment="1" applyProtection="1">
      <alignment horizontal="center" vertical="center" shrinkToFit="1"/>
    </xf>
    <xf numFmtId="38" fontId="0" fillId="7" borderId="10" xfId="4" applyNumberFormat="1" applyFont="1" applyFill="1" applyBorder="1" applyAlignment="1" applyProtection="1">
      <alignment horizontal="center" vertical="center" shrinkToFit="1"/>
    </xf>
    <xf numFmtId="0" fontId="0" fillId="0" borderId="1" xfId="4" applyFont="1" applyBorder="1" applyAlignment="1" applyProtection="1">
      <alignment vertical="center"/>
    </xf>
    <xf numFmtId="0" fontId="0" fillId="0" borderId="9" xfId="4" applyFont="1" applyBorder="1" applyAlignment="1" applyProtection="1">
      <alignment vertical="center"/>
    </xf>
    <xf numFmtId="178" fontId="0" fillId="6" borderId="21" xfId="4" applyNumberFormat="1" applyFont="1" applyFill="1" applyBorder="1" applyAlignment="1" applyProtection="1">
      <alignment horizontal="center" vertical="center" shrinkToFit="1"/>
      <protection locked="0"/>
    </xf>
    <xf numFmtId="178" fontId="0" fillId="6" borderId="22" xfId="4" applyNumberFormat="1" applyFont="1" applyFill="1" applyBorder="1" applyAlignment="1" applyProtection="1">
      <alignment horizontal="center" vertical="center" shrinkToFit="1"/>
      <protection locked="0"/>
    </xf>
    <xf numFmtId="0" fontId="0" fillId="6" borderId="21" xfId="4" applyFont="1" applyFill="1" applyBorder="1" applyAlignment="1" applyProtection="1">
      <alignment vertical="center" shrinkToFit="1"/>
      <protection locked="0"/>
    </xf>
    <xf numFmtId="0" fontId="0" fillId="6" borderId="22" xfId="4" applyFont="1" applyFill="1" applyBorder="1" applyAlignment="1" applyProtection="1">
      <alignment vertical="center" shrinkToFit="1"/>
      <protection locked="0"/>
    </xf>
    <xf numFmtId="0" fontId="0" fillId="6" borderId="23" xfId="4" applyFont="1" applyFill="1" applyBorder="1" applyAlignment="1" applyProtection="1">
      <alignment vertical="center" shrinkToFit="1"/>
      <protection locked="0"/>
    </xf>
    <xf numFmtId="0" fontId="0" fillId="6" borderId="21" xfId="4" applyFont="1" applyFill="1" applyBorder="1" applyAlignment="1" applyProtection="1">
      <alignment horizontal="center" vertical="center" shrinkToFit="1"/>
      <protection locked="0"/>
    </xf>
    <xf numFmtId="0" fontId="0" fillId="6" borderId="22" xfId="4" applyFont="1" applyFill="1" applyBorder="1" applyAlignment="1" applyProtection="1">
      <alignment horizontal="center" vertical="center" shrinkToFit="1"/>
      <protection locked="0"/>
    </xf>
    <xf numFmtId="0" fontId="0" fillId="6" borderId="51" xfId="4" applyFont="1" applyFill="1" applyBorder="1" applyAlignment="1" applyProtection="1">
      <alignment horizontal="center" vertical="center" shrinkToFit="1"/>
      <protection locked="0"/>
    </xf>
    <xf numFmtId="49" fontId="0" fillId="6" borderId="52" xfId="4" applyNumberFormat="1" applyFont="1" applyFill="1" applyBorder="1" applyAlignment="1" applyProtection="1">
      <alignment horizontal="center" vertical="center" shrinkToFit="1"/>
      <protection locked="0"/>
    </xf>
    <xf numFmtId="49" fontId="0" fillId="6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6" borderId="23" xfId="4" applyNumberFormat="1" applyFont="1" applyFill="1" applyBorder="1" applyAlignment="1" applyProtection="1">
      <alignment horizontal="center" vertical="center" shrinkToFit="1"/>
      <protection locked="0"/>
    </xf>
    <xf numFmtId="5" fontId="19" fillId="6" borderId="21" xfId="4" applyNumberFormat="1" applyFont="1" applyFill="1" applyBorder="1" applyAlignment="1" applyProtection="1">
      <alignment horizontal="right" vertical="center"/>
      <protection locked="0"/>
    </xf>
    <xf numFmtId="5" fontId="19" fillId="6" borderId="22" xfId="4" applyNumberFormat="1" applyFont="1" applyFill="1" applyBorder="1" applyAlignment="1" applyProtection="1">
      <alignment horizontal="right" vertical="center"/>
      <protection locked="0"/>
    </xf>
    <xf numFmtId="5" fontId="19" fillId="6" borderId="23" xfId="4" applyNumberFormat="1" applyFont="1" applyFill="1" applyBorder="1" applyAlignment="1" applyProtection="1">
      <alignment horizontal="right" vertical="center"/>
      <protection locked="0"/>
    </xf>
    <xf numFmtId="5" fontId="19" fillId="7" borderId="7" xfId="4" applyNumberFormat="1" applyFont="1" applyFill="1" applyBorder="1" applyAlignment="1" applyProtection="1">
      <alignment horizontal="right" vertical="center"/>
    </xf>
    <xf numFmtId="0" fontId="0" fillId="0" borderId="9" xfId="4" applyFont="1" applyBorder="1" applyAlignment="1" applyProtection="1">
      <alignment horizontal="center" vertical="center"/>
    </xf>
    <xf numFmtId="0" fontId="0" fillId="0" borderId="10" xfId="4" applyFont="1" applyBorder="1" applyAlignment="1" applyProtection="1">
      <alignment horizontal="center" vertical="center"/>
    </xf>
    <xf numFmtId="0" fontId="0" fillId="0" borderId="21" xfId="4" applyFont="1" applyBorder="1" applyAlignment="1" applyProtection="1">
      <alignment horizontal="distributed" vertical="center" indent="3"/>
    </xf>
    <xf numFmtId="0" fontId="0" fillId="0" borderId="22" xfId="4" applyFont="1" applyBorder="1" applyAlignment="1" applyProtection="1">
      <alignment horizontal="distributed" vertical="center" indent="3"/>
    </xf>
    <xf numFmtId="0" fontId="0" fillId="0" borderId="23" xfId="4" applyFont="1" applyBorder="1" applyAlignment="1" applyProtection="1">
      <alignment horizontal="distributed" vertical="center" indent="3"/>
    </xf>
    <xf numFmtId="0" fontId="19" fillId="0" borderId="7" xfId="4" applyFont="1" applyBorder="1" applyAlignment="1" applyProtection="1">
      <alignment horizontal="center" vertical="center"/>
    </xf>
    <xf numFmtId="0" fontId="0" fillId="0" borderId="52" xfId="4" applyFont="1" applyBorder="1" applyAlignment="1" applyProtection="1">
      <alignment horizontal="distributed" vertical="center" indent="3"/>
    </xf>
    <xf numFmtId="0" fontId="0" fillId="0" borderId="0" xfId="4" applyFont="1" applyBorder="1" applyAlignment="1" applyProtection="1">
      <alignment horizontal="left" vertical="center" indent="2"/>
    </xf>
    <xf numFmtId="0" fontId="0" fillId="0" borderId="0" xfId="4" applyFont="1" applyBorder="1" applyAlignment="1" applyProtection="1">
      <alignment horizontal="left" vertical="center" indent="2"/>
      <protection locked="0"/>
    </xf>
    <xf numFmtId="0" fontId="21" fillId="0" borderId="0" xfId="4" applyFont="1" applyBorder="1" applyAlignment="1" applyProtection="1">
      <alignment horizontal="left" vertical="center" indent="2"/>
      <protection locked="0"/>
    </xf>
    <xf numFmtId="5" fontId="19" fillId="7" borderId="58" xfId="4" applyNumberFormat="1" applyFont="1" applyFill="1" applyBorder="1" applyAlignment="1" applyProtection="1">
      <alignment horizontal="right" vertical="center"/>
    </xf>
    <xf numFmtId="0" fontId="0" fillId="0" borderId="0" xfId="4" applyFont="1" applyBorder="1" applyAlignment="1" applyProtection="1">
      <alignment horizontal="left" vertical="center" indent="1"/>
    </xf>
    <xf numFmtId="178" fontId="0" fillId="6" borderId="2" xfId="4" applyNumberFormat="1" applyFont="1" applyFill="1" applyBorder="1" applyAlignment="1" applyProtection="1">
      <alignment horizontal="center" vertical="center" shrinkToFit="1"/>
      <protection locked="0"/>
    </xf>
    <xf numFmtId="178" fontId="0" fillId="6" borderId="1" xfId="4" applyNumberFormat="1" applyFont="1" applyFill="1" applyBorder="1" applyAlignment="1" applyProtection="1">
      <alignment horizontal="center" vertical="center" shrinkToFit="1"/>
      <protection locked="0"/>
    </xf>
    <xf numFmtId="0" fontId="0" fillId="6" borderId="2" xfId="4" applyFont="1" applyFill="1" applyBorder="1" applyAlignment="1" applyProtection="1">
      <alignment vertical="center" shrinkToFit="1"/>
      <protection locked="0"/>
    </xf>
    <xf numFmtId="0" fontId="0" fillId="6" borderId="1" xfId="4" applyFont="1" applyFill="1" applyBorder="1" applyAlignment="1" applyProtection="1">
      <alignment vertical="center" shrinkToFit="1"/>
      <protection locked="0"/>
    </xf>
    <xf numFmtId="0" fontId="0" fillId="6" borderId="9" xfId="4" applyFont="1" applyFill="1" applyBorder="1" applyAlignment="1" applyProtection="1">
      <alignment vertical="center" shrinkToFit="1"/>
      <protection locked="0"/>
    </xf>
    <xf numFmtId="0" fontId="0" fillId="6" borderId="2" xfId="4" applyFont="1" applyFill="1" applyBorder="1" applyAlignment="1" applyProtection="1">
      <alignment horizontal="center" vertical="center" shrinkToFit="1"/>
      <protection locked="0"/>
    </xf>
    <xf numFmtId="0" fontId="0" fillId="6" borderId="1" xfId="4" applyFont="1" applyFill="1" applyBorder="1" applyAlignment="1" applyProtection="1">
      <alignment horizontal="center" vertical="center" shrinkToFit="1"/>
      <protection locked="0"/>
    </xf>
    <xf numFmtId="0" fontId="0" fillId="6" borderId="53" xfId="4" applyFont="1" applyFill="1" applyBorder="1" applyAlignment="1" applyProtection="1">
      <alignment horizontal="center" vertical="center" shrinkToFit="1"/>
      <protection locked="0"/>
    </xf>
    <xf numFmtId="49" fontId="0" fillId="6" borderId="54" xfId="4" applyNumberFormat="1" applyFont="1" applyFill="1" applyBorder="1" applyAlignment="1" applyProtection="1">
      <alignment horizontal="center" vertical="center" shrinkToFit="1"/>
      <protection locked="0"/>
    </xf>
    <xf numFmtId="49" fontId="0" fillId="6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6" borderId="9" xfId="4" applyNumberFormat="1" applyFont="1" applyFill="1" applyBorder="1" applyAlignment="1" applyProtection="1">
      <alignment horizontal="center" vertical="center" shrinkToFit="1"/>
      <protection locked="0"/>
    </xf>
    <xf numFmtId="5" fontId="19" fillId="6" borderId="2" xfId="4" applyNumberFormat="1" applyFont="1" applyFill="1" applyBorder="1" applyAlignment="1" applyProtection="1">
      <alignment horizontal="right" vertical="center"/>
      <protection locked="0"/>
    </xf>
    <xf numFmtId="5" fontId="19" fillId="6" borderId="1" xfId="4" applyNumberFormat="1" applyFont="1" applyFill="1" applyBorder="1" applyAlignment="1" applyProtection="1">
      <alignment horizontal="right" vertical="center"/>
      <protection locked="0"/>
    </xf>
    <xf numFmtId="5" fontId="19" fillId="6" borderId="9" xfId="4" applyNumberFormat="1" applyFont="1" applyFill="1" applyBorder="1" applyAlignment="1" applyProtection="1">
      <alignment horizontal="right" vertical="center"/>
      <protection locked="0"/>
    </xf>
    <xf numFmtId="5" fontId="19" fillId="7" borderId="8" xfId="4" applyNumberFormat="1" applyFont="1" applyFill="1" applyBorder="1" applyAlignment="1" applyProtection="1">
      <alignment horizontal="right"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49" fontId="3" fillId="4" borderId="7" xfId="0" applyNumberFormat="1" applyFont="1" applyFill="1" applyBorder="1" applyAlignment="1" applyProtection="1">
      <alignment horizontal="center" vertical="center"/>
      <protection locked="0"/>
    </xf>
    <xf numFmtId="38" fontId="3" fillId="4" borderId="7" xfId="2" applyFont="1" applyFill="1" applyBorder="1" applyAlignment="1" applyProtection="1">
      <alignment horizontal="center" vertical="center"/>
      <protection locked="0"/>
    </xf>
    <xf numFmtId="38" fontId="3" fillId="4" borderId="7" xfId="2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distributed" vertical="center"/>
    </xf>
    <xf numFmtId="38" fontId="3" fillId="7" borderId="7" xfId="2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vertical="center"/>
      <protection locked="0"/>
    </xf>
    <xf numFmtId="3" fontId="3" fillId="3" borderId="7" xfId="0" applyNumberFormat="1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7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distributed" vertical="center"/>
    </xf>
    <xf numFmtId="0" fontId="10" fillId="2" borderId="30" xfId="0" applyFont="1" applyFill="1" applyBorder="1" applyAlignment="1" applyProtection="1">
      <alignment horizontal="distributed" vertical="center"/>
    </xf>
    <xf numFmtId="0" fontId="10" fillId="7" borderId="30" xfId="0" applyFont="1" applyFill="1" applyBorder="1" applyAlignment="1" applyProtection="1">
      <alignment horizontal="center" vertical="center"/>
    </xf>
    <xf numFmtId="49" fontId="10" fillId="7" borderId="30" xfId="0" applyNumberFormat="1" applyFont="1" applyFill="1" applyBorder="1" applyAlignment="1" applyProtection="1">
      <alignment vertical="center"/>
    </xf>
    <xf numFmtId="0" fontId="10" fillId="7" borderId="30" xfId="0" applyNumberFormat="1" applyFont="1" applyFill="1" applyBorder="1" applyAlignment="1" applyProtection="1">
      <alignment vertical="center"/>
    </xf>
    <xf numFmtId="0" fontId="10" fillId="7" borderId="44" xfId="0" applyNumberFormat="1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distributed" vertical="center"/>
    </xf>
    <xf numFmtId="0" fontId="4" fillId="7" borderId="7" xfId="0" applyFont="1" applyFill="1" applyBorder="1" applyAlignment="1" applyProtection="1">
      <alignment horizontal="left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43" xfId="0" applyFont="1" applyFill="1" applyBorder="1" applyAlignment="1" applyProtection="1">
      <alignment horizontal="center" vertical="center"/>
    </xf>
    <xf numFmtId="38" fontId="3" fillId="7" borderId="21" xfId="0" applyNumberFormat="1" applyFont="1" applyFill="1" applyBorder="1" applyAlignment="1" applyProtection="1">
      <alignment horizontal="center" vertical="center"/>
      <protection locked="0"/>
    </xf>
    <xf numFmtId="0" fontId="3" fillId="7" borderId="22" xfId="0" applyFont="1" applyFill="1" applyBorder="1" applyAlignment="1" applyProtection="1">
      <alignment horizontal="center" vertical="center"/>
      <protection locked="0"/>
    </xf>
    <xf numFmtId="0" fontId="3" fillId="7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distributed" vertical="center"/>
    </xf>
    <xf numFmtId="0" fontId="4" fillId="7" borderId="43" xfId="0" applyFont="1" applyFill="1" applyBorder="1" applyAlignment="1" applyProtection="1">
      <alignment horizontal="left" vertical="center"/>
    </xf>
    <xf numFmtId="0" fontId="4" fillId="7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left" vertical="center"/>
    </xf>
    <xf numFmtId="49" fontId="3" fillId="7" borderId="21" xfId="0" applyNumberFormat="1" applyFont="1" applyFill="1" applyBorder="1" applyAlignment="1" applyProtection="1">
      <alignment horizontal="center" vertical="center"/>
      <protection locked="0"/>
    </xf>
    <xf numFmtId="0" fontId="3" fillId="7" borderId="22" xfId="0" applyNumberFormat="1" applyFont="1" applyFill="1" applyBorder="1" applyAlignment="1" applyProtection="1">
      <alignment horizontal="center" vertical="center"/>
      <protection locked="0"/>
    </xf>
    <xf numFmtId="0" fontId="3" fillId="7" borderId="23" xfId="0" applyNumberFormat="1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left" vertical="center"/>
    </xf>
    <xf numFmtId="0" fontId="3" fillId="7" borderId="22" xfId="0" applyFont="1" applyFill="1" applyBorder="1" applyAlignment="1" applyProtection="1">
      <alignment horizontal="left" vertical="center"/>
    </xf>
    <xf numFmtId="0" fontId="3" fillId="7" borderId="2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8" fontId="0" fillId="6" borderId="2" xfId="4" applyNumberFormat="1" applyFont="1" applyFill="1" applyBorder="1" applyAlignment="1" applyProtection="1">
      <alignment horizontal="center" vertical="center" shrinkToFit="1"/>
    </xf>
    <xf numFmtId="178" fontId="0" fillId="6" borderId="1" xfId="4" applyNumberFormat="1" applyFont="1" applyFill="1" applyBorder="1" applyAlignment="1" applyProtection="1">
      <alignment horizontal="center" vertical="center" shrinkToFit="1"/>
    </xf>
    <xf numFmtId="0" fontId="0" fillId="6" borderId="2" xfId="4" applyFont="1" applyFill="1" applyBorder="1" applyAlignment="1" applyProtection="1">
      <alignment vertical="center" shrinkToFit="1"/>
    </xf>
    <xf numFmtId="0" fontId="0" fillId="6" borderId="1" xfId="4" applyFont="1" applyFill="1" applyBorder="1" applyAlignment="1" applyProtection="1">
      <alignment vertical="center" shrinkToFit="1"/>
    </xf>
    <xf numFmtId="0" fontId="0" fillId="6" borderId="9" xfId="4" applyFont="1" applyFill="1" applyBorder="1" applyAlignment="1" applyProtection="1">
      <alignment vertical="center" shrinkToFit="1"/>
    </xf>
    <xf numFmtId="0" fontId="0" fillId="6" borderId="2" xfId="4" applyFont="1" applyFill="1" applyBorder="1" applyAlignment="1" applyProtection="1">
      <alignment horizontal="center" vertical="center" shrinkToFit="1"/>
    </xf>
    <xf numFmtId="0" fontId="0" fillId="6" borderId="1" xfId="4" applyFont="1" applyFill="1" applyBorder="1" applyAlignment="1" applyProtection="1">
      <alignment horizontal="center" vertical="center" shrinkToFit="1"/>
    </xf>
    <xf numFmtId="0" fontId="0" fillId="6" borderId="53" xfId="4" applyFont="1" applyFill="1" applyBorder="1" applyAlignment="1" applyProtection="1">
      <alignment horizontal="center" vertical="center" shrinkToFit="1"/>
    </xf>
    <xf numFmtId="49" fontId="0" fillId="6" borderId="54" xfId="4" applyNumberFormat="1" applyFont="1" applyFill="1" applyBorder="1" applyAlignment="1" applyProtection="1">
      <alignment horizontal="center" vertical="center" shrinkToFit="1"/>
    </xf>
    <xf numFmtId="49" fontId="0" fillId="6" borderId="1" xfId="4" applyNumberFormat="1" applyFont="1" applyFill="1" applyBorder="1" applyAlignment="1" applyProtection="1">
      <alignment horizontal="center" vertical="center" shrinkToFit="1"/>
    </xf>
    <xf numFmtId="49" fontId="0" fillId="6" borderId="9" xfId="4" applyNumberFormat="1" applyFont="1" applyFill="1" applyBorder="1" applyAlignment="1" applyProtection="1">
      <alignment horizontal="center" vertical="center" shrinkToFit="1"/>
    </xf>
    <xf numFmtId="5" fontId="19" fillId="6" borderId="2" xfId="4" applyNumberFormat="1" applyFont="1" applyFill="1" applyBorder="1" applyAlignment="1" applyProtection="1">
      <alignment horizontal="right" vertical="center"/>
    </xf>
    <xf numFmtId="5" fontId="19" fillId="6" borderId="1" xfId="4" applyNumberFormat="1" applyFont="1" applyFill="1" applyBorder="1" applyAlignment="1" applyProtection="1">
      <alignment horizontal="right" vertical="center"/>
    </xf>
    <xf numFmtId="5" fontId="19" fillId="6" borderId="9" xfId="4" applyNumberFormat="1" applyFont="1" applyFill="1" applyBorder="1" applyAlignment="1" applyProtection="1">
      <alignment horizontal="right" vertical="center"/>
    </xf>
    <xf numFmtId="178" fontId="0" fillId="6" borderId="21" xfId="4" applyNumberFormat="1" applyFont="1" applyFill="1" applyBorder="1" applyAlignment="1" applyProtection="1">
      <alignment horizontal="center" vertical="center" shrinkToFit="1"/>
    </xf>
    <xf numFmtId="178" fontId="0" fillId="6" borderId="22" xfId="4" applyNumberFormat="1" applyFont="1" applyFill="1" applyBorder="1" applyAlignment="1" applyProtection="1">
      <alignment horizontal="center" vertical="center" shrinkToFit="1"/>
    </xf>
    <xf numFmtId="0" fontId="0" fillId="6" borderId="21" xfId="4" applyFont="1" applyFill="1" applyBorder="1" applyAlignment="1" applyProtection="1">
      <alignment vertical="center" shrinkToFit="1"/>
    </xf>
    <xf numFmtId="0" fontId="0" fillId="6" borderId="22" xfId="4" applyFont="1" applyFill="1" applyBorder="1" applyAlignment="1" applyProtection="1">
      <alignment vertical="center" shrinkToFit="1"/>
    </xf>
    <xf numFmtId="0" fontId="0" fillId="6" borderId="23" xfId="4" applyFont="1" applyFill="1" applyBorder="1" applyAlignment="1" applyProtection="1">
      <alignment vertical="center" shrinkToFit="1"/>
    </xf>
    <xf numFmtId="0" fontId="0" fillId="6" borderId="21" xfId="4" applyFont="1" applyFill="1" applyBorder="1" applyAlignment="1" applyProtection="1">
      <alignment horizontal="center" vertical="center" shrinkToFit="1"/>
    </xf>
    <xf numFmtId="0" fontId="0" fillId="6" borderId="22" xfId="4" applyFont="1" applyFill="1" applyBorder="1" applyAlignment="1" applyProtection="1">
      <alignment horizontal="center" vertical="center" shrinkToFit="1"/>
    </xf>
    <xf numFmtId="0" fontId="0" fillId="6" borderId="51" xfId="4" applyFont="1" applyFill="1" applyBorder="1" applyAlignment="1" applyProtection="1">
      <alignment horizontal="center" vertical="center" shrinkToFit="1"/>
    </xf>
    <xf numFmtId="49" fontId="0" fillId="6" borderId="52" xfId="4" applyNumberFormat="1" applyFont="1" applyFill="1" applyBorder="1" applyAlignment="1" applyProtection="1">
      <alignment horizontal="center" vertical="center" shrinkToFit="1"/>
    </xf>
    <xf numFmtId="49" fontId="0" fillId="6" borderId="22" xfId="4" applyNumberFormat="1" applyFont="1" applyFill="1" applyBorder="1" applyAlignment="1" applyProtection="1">
      <alignment horizontal="center" vertical="center" shrinkToFit="1"/>
    </xf>
    <xf numFmtId="49" fontId="0" fillId="6" borderId="23" xfId="4" applyNumberFormat="1" applyFont="1" applyFill="1" applyBorder="1" applyAlignment="1" applyProtection="1">
      <alignment horizontal="center" vertical="center" shrinkToFit="1"/>
    </xf>
    <xf numFmtId="5" fontId="19" fillId="6" borderId="21" xfId="4" applyNumberFormat="1" applyFont="1" applyFill="1" applyBorder="1" applyAlignment="1" applyProtection="1">
      <alignment horizontal="right" vertical="center"/>
    </xf>
    <xf numFmtId="5" fontId="19" fillId="6" borderId="22" xfId="4" applyNumberFormat="1" applyFont="1" applyFill="1" applyBorder="1" applyAlignment="1" applyProtection="1">
      <alignment horizontal="right" vertical="center"/>
    </xf>
    <xf numFmtId="5" fontId="19" fillId="6" borderId="23" xfId="4" applyNumberFormat="1" applyFont="1" applyFill="1" applyBorder="1" applyAlignment="1" applyProtection="1">
      <alignment horizontal="right" vertical="center"/>
    </xf>
    <xf numFmtId="176" fontId="0" fillId="6" borderId="0" xfId="4" applyNumberFormat="1" applyFont="1" applyFill="1" applyBorder="1" applyAlignment="1" applyProtection="1">
      <alignment horizontal="distributed" vertical="center" indent="1"/>
    </xf>
    <xf numFmtId="0" fontId="0" fillId="6" borderId="5" xfId="4" applyFont="1" applyFill="1" applyBorder="1" applyAlignment="1" applyProtection="1">
      <alignment horizontal="center" vertical="center" shrinkToFit="1"/>
    </xf>
    <xf numFmtId="176" fontId="0" fillId="6" borderId="1" xfId="4" applyNumberFormat="1" applyFont="1" applyFill="1" applyBorder="1" applyAlignment="1" applyProtection="1">
      <alignment horizontal="distributed" vertical="center" indent="1"/>
    </xf>
    <xf numFmtId="0" fontId="25" fillId="4" borderId="39" xfId="0" applyFont="1" applyFill="1" applyBorder="1" applyAlignment="1">
      <alignment vertical="center" wrapText="1"/>
    </xf>
  </cellXfs>
  <cellStyles count="5">
    <cellStyle name="ハイパーリンク" xfId="3" builtinId="8"/>
    <cellStyle name="桁区切り" xfId="2" builtinId="6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CC99"/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39414</xdr:colOff>
      <xdr:row>6</xdr:row>
      <xdr:rowOff>216776</xdr:rowOff>
    </xdr:from>
    <xdr:to>
      <xdr:col>121</xdr:col>
      <xdr:colOff>39414</xdr:colOff>
      <xdr:row>13</xdr:row>
      <xdr:rowOff>203638</xdr:rowOff>
    </xdr:to>
    <xdr:cxnSp macro="">
      <xdr:nvCxnSpPr>
        <xdr:cNvPr id="3" name="直線コネクタ 2"/>
        <xdr:cNvCxnSpPr/>
      </xdr:nvCxnSpPr>
      <xdr:spPr>
        <a:xfrm flipH="1">
          <a:off x="6739759" y="2121776"/>
          <a:ext cx="1248103" cy="17342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109140</xdr:colOff>
      <xdr:row>42</xdr:row>
      <xdr:rowOff>119063</xdr:rowOff>
    </xdr:from>
    <xdr:to>
      <xdr:col>60</xdr:col>
      <xdr:colOff>109140</xdr:colOff>
      <xdr:row>54</xdr:row>
      <xdr:rowOff>59531</xdr:rowOff>
    </xdr:to>
    <xdr:sp macro="" textlink="">
      <xdr:nvSpPr>
        <xdr:cNvPr id="2" name="正方形/長方形 1"/>
        <xdr:cNvSpPr/>
      </xdr:nvSpPr>
      <xdr:spPr>
        <a:xfrm>
          <a:off x="5586015" y="6996113"/>
          <a:ext cx="1981200" cy="1569243"/>
        </a:xfrm>
        <a:prstGeom prst="rect">
          <a:avLst/>
        </a:prstGeom>
        <a:noFill/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39687</xdr:colOff>
      <xdr:row>27</xdr:row>
      <xdr:rowOff>99219</xdr:rowOff>
    </xdr:from>
    <xdr:to>
      <xdr:col>4</xdr:col>
      <xdr:colOff>99219</xdr:colOff>
      <xdr:row>29</xdr:row>
      <xdr:rowOff>119062</xdr:rowOff>
    </xdr:to>
    <xdr:sp macro="" textlink="">
      <xdr:nvSpPr>
        <xdr:cNvPr id="3" name="正方形/長方形 2"/>
        <xdr:cNvSpPr/>
      </xdr:nvSpPr>
      <xdr:spPr>
        <a:xfrm>
          <a:off x="39687" y="4956969"/>
          <a:ext cx="554832" cy="3055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29764</xdr:colOff>
      <xdr:row>33</xdr:row>
      <xdr:rowOff>39685</xdr:rowOff>
    </xdr:from>
    <xdr:to>
      <xdr:col>11</xdr:col>
      <xdr:colOff>29765</xdr:colOff>
      <xdr:row>36</xdr:row>
      <xdr:rowOff>128983</xdr:rowOff>
    </xdr:to>
    <xdr:sp macro="" textlink="">
      <xdr:nvSpPr>
        <xdr:cNvPr id="4" name="テキスト ボックス 3"/>
        <xdr:cNvSpPr txBox="1"/>
      </xdr:nvSpPr>
      <xdr:spPr>
        <a:xfrm>
          <a:off x="277414" y="5716585"/>
          <a:ext cx="1114426" cy="489348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税区分を選択</a:t>
          </a:r>
        </a:p>
      </xdr:txBody>
    </xdr:sp>
    <xdr:clientData/>
  </xdr:twoCellAnchor>
  <xdr:twoCellAnchor>
    <xdr:from>
      <xdr:col>2</xdr:col>
      <xdr:colOff>69453</xdr:colOff>
      <xdr:row>29</xdr:row>
      <xdr:rowOff>119062</xdr:rowOff>
    </xdr:from>
    <xdr:to>
      <xdr:col>6</xdr:col>
      <xdr:colOff>89296</xdr:colOff>
      <xdr:row>33</xdr:row>
      <xdr:rowOff>39685</xdr:rowOff>
    </xdr:to>
    <xdr:cxnSp macro="">
      <xdr:nvCxnSpPr>
        <xdr:cNvPr id="5" name="直線矢印コネクタ 4"/>
        <xdr:cNvCxnSpPr>
          <a:stCxn id="4" idx="0"/>
          <a:endCxn id="3" idx="2"/>
        </xdr:cNvCxnSpPr>
      </xdr:nvCxnSpPr>
      <xdr:spPr>
        <a:xfrm flipH="1" flipV="1">
          <a:off x="317103" y="5262562"/>
          <a:ext cx="515143" cy="4540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19843</xdr:colOff>
      <xdr:row>23</xdr:row>
      <xdr:rowOff>59532</xdr:rowOff>
    </xdr:from>
    <xdr:to>
      <xdr:col>40</xdr:col>
      <xdr:colOff>9921</xdr:colOff>
      <xdr:row>25</xdr:row>
      <xdr:rowOff>119063</xdr:rowOff>
    </xdr:to>
    <xdr:sp macro="" textlink="">
      <xdr:nvSpPr>
        <xdr:cNvPr id="6" name="テキスト ボックス 5"/>
        <xdr:cNvSpPr txBox="1"/>
      </xdr:nvSpPr>
      <xdr:spPr>
        <a:xfrm>
          <a:off x="2372518" y="4260057"/>
          <a:ext cx="2618978" cy="373856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プルダウンで”工種コード一覧”より選択</a:t>
          </a:r>
        </a:p>
      </xdr:txBody>
    </xdr:sp>
    <xdr:clientData/>
  </xdr:twoCellAnchor>
  <xdr:twoCellAnchor>
    <xdr:from>
      <xdr:col>5</xdr:col>
      <xdr:colOff>89297</xdr:colOff>
      <xdr:row>27</xdr:row>
      <xdr:rowOff>99219</xdr:rowOff>
    </xdr:from>
    <xdr:to>
      <xdr:col>10</xdr:col>
      <xdr:colOff>29767</xdr:colOff>
      <xdr:row>29</xdr:row>
      <xdr:rowOff>109140</xdr:rowOff>
    </xdr:to>
    <xdr:sp macro="" textlink="">
      <xdr:nvSpPr>
        <xdr:cNvPr id="7" name="正方形/長方形 6"/>
        <xdr:cNvSpPr/>
      </xdr:nvSpPr>
      <xdr:spPr>
        <a:xfrm>
          <a:off x="708422" y="4956969"/>
          <a:ext cx="559595" cy="29567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24</xdr:row>
      <xdr:rowOff>124024</xdr:rowOff>
    </xdr:from>
    <xdr:to>
      <xdr:col>19</xdr:col>
      <xdr:colOff>19843</xdr:colOff>
      <xdr:row>27</xdr:row>
      <xdr:rowOff>99219</xdr:rowOff>
    </xdr:to>
    <xdr:cxnSp macro="">
      <xdr:nvCxnSpPr>
        <xdr:cNvPr id="8" name="直線矢印コネクタ 7"/>
        <xdr:cNvCxnSpPr>
          <a:stCxn id="6" idx="1"/>
          <a:endCxn id="7" idx="0"/>
        </xdr:cNvCxnSpPr>
      </xdr:nvCxnSpPr>
      <xdr:spPr>
        <a:xfrm flipH="1">
          <a:off x="990601" y="4448374"/>
          <a:ext cx="1381917" cy="50859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99220</xdr:colOff>
      <xdr:row>27</xdr:row>
      <xdr:rowOff>89297</xdr:rowOff>
    </xdr:from>
    <xdr:to>
      <xdr:col>48</xdr:col>
      <xdr:colOff>39689</xdr:colOff>
      <xdr:row>30</xdr:row>
      <xdr:rowOff>99218</xdr:rowOff>
    </xdr:to>
    <xdr:sp macro="" textlink="">
      <xdr:nvSpPr>
        <xdr:cNvPr id="9" name="正方形/長方形 8"/>
        <xdr:cNvSpPr/>
      </xdr:nvSpPr>
      <xdr:spPr>
        <a:xfrm>
          <a:off x="5452270" y="4947047"/>
          <a:ext cx="559594" cy="42902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9921</xdr:colOff>
      <xdr:row>27</xdr:row>
      <xdr:rowOff>99219</xdr:rowOff>
    </xdr:from>
    <xdr:to>
      <xdr:col>39</xdr:col>
      <xdr:colOff>109141</xdr:colOff>
      <xdr:row>30</xdr:row>
      <xdr:rowOff>79375</xdr:rowOff>
    </xdr:to>
    <xdr:sp macro="" textlink="">
      <xdr:nvSpPr>
        <xdr:cNvPr id="10" name="正方形/長方形 9"/>
        <xdr:cNvSpPr/>
      </xdr:nvSpPr>
      <xdr:spPr>
        <a:xfrm>
          <a:off x="2114946" y="4956969"/>
          <a:ext cx="2851945" cy="3992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89298</xdr:colOff>
      <xdr:row>37</xdr:row>
      <xdr:rowOff>49609</xdr:rowOff>
    </xdr:from>
    <xdr:to>
      <xdr:col>61</xdr:col>
      <xdr:colOff>89297</xdr:colOff>
      <xdr:row>40</xdr:row>
      <xdr:rowOff>79374</xdr:rowOff>
    </xdr:to>
    <xdr:sp macro="" textlink="">
      <xdr:nvSpPr>
        <xdr:cNvPr id="11" name="正方形/長方形 10"/>
        <xdr:cNvSpPr/>
      </xdr:nvSpPr>
      <xdr:spPr>
        <a:xfrm>
          <a:off x="4947048" y="6259909"/>
          <a:ext cx="2724149" cy="42981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59530</xdr:colOff>
      <xdr:row>50</xdr:row>
      <xdr:rowOff>39688</xdr:rowOff>
    </xdr:from>
    <xdr:to>
      <xdr:col>19</xdr:col>
      <xdr:colOff>119061</xdr:colOff>
      <xdr:row>53</xdr:row>
      <xdr:rowOff>89297</xdr:rowOff>
    </xdr:to>
    <xdr:sp macro="" textlink="">
      <xdr:nvSpPr>
        <xdr:cNvPr id="12" name="正方形/長方形 11"/>
        <xdr:cNvSpPr/>
      </xdr:nvSpPr>
      <xdr:spPr>
        <a:xfrm>
          <a:off x="1050130" y="8031163"/>
          <a:ext cx="1421606" cy="43060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39687</xdr:colOff>
      <xdr:row>54</xdr:row>
      <xdr:rowOff>0</xdr:rowOff>
    </xdr:from>
    <xdr:to>
      <xdr:col>38</xdr:col>
      <xdr:colOff>89296</xdr:colOff>
      <xdr:row>56</xdr:row>
      <xdr:rowOff>9922</xdr:rowOff>
    </xdr:to>
    <xdr:sp macro="" textlink="">
      <xdr:nvSpPr>
        <xdr:cNvPr id="13" name="テキスト ボックス 12"/>
        <xdr:cNvSpPr txBox="1"/>
      </xdr:nvSpPr>
      <xdr:spPr>
        <a:xfrm>
          <a:off x="2763837" y="8505825"/>
          <a:ext cx="2059384" cy="3337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請求内訳”税抜計”と一致</a:t>
          </a:r>
        </a:p>
      </xdr:txBody>
    </xdr:sp>
    <xdr:clientData/>
  </xdr:twoCellAnchor>
  <xdr:twoCellAnchor>
    <xdr:from>
      <xdr:col>30</xdr:col>
      <xdr:colOff>79375</xdr:colOff>
      <xdr:row>39</xdr:row>
      <xdr:rowOff>0</xdr:rowOff>
    </xdr:from>
    <xdr:to>
      <xdr:col>39</xdr:col>
      <xdr:colOff>89298</xdr:colOff>
      <xdr:row>54</xdr:row>
      <xdr:rowOff>0</xdr:rowOff>
    </xdr:to>
    <xdr:cxnSp macro="">
      <xdr:nvCxnSpPr>
        <xdr:cNvPr id="14" name="直線矢印コネクタ 13"/>
        <xdr:cNvCxnSpPr>
          <a:stCxn id="13" idx="0"/>
          <a:endCxn id="11" idx="1"/>
        </xdr:cNvCxnSpPr>
      </xdr:nvCxnSpPr>
      <xdr:spPr>
        <a:xfrm flipV="1">
          <a:off x="3794125" y="6477000"/>
          <a:ext cx="1152923" cy="20288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</xdr:colOff>
      <xdr:row>53</xdr:row>
      <xdr:rowOff>89297</xdr:rowOff>
    </xdr:from>
    <xdr:to>
      <xdr:col>22</xdr:col>
      <xdr:colOff>39687</xdr:colOff>
      <xdr:row>55</xdr:row>
      <xdr:rowOff>4961</xdr:rowOff>
    </xdr:to>
    <xdr:cxnSp macro="">
      <xdr:nvCxnSpPr>
        <xdr:cNvPr id="15" name="直線矢印コネクタ 14"/>
        <xdr:cNvCxnSpPr>
          <a:stCxn id="13" idx="1"/>
          <a:endCxn id="12" idx="2"/>
        </xdr:cNvCxnSpPr>
      </xdr:nvCxnSpPr>
      <xdr:spPr>
        <a:xfrm flipH="1" flipV="1">
          <a:off x="1763315" y="8461772"/>
          <a:ext cx="1000522" cy="21093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79374</xdr:colOff>
      <xdr:row>23</xdr:row>
      <xdr:rowOff>39688</xdr:rowOff>
    </xdr:from>
    <xdr:to>
      <xdr:col>57</xdr:col>
      <xdr:colOff>79376</xdr:colOff>
      <xdr:row>26</xdr:row>
      <xdr:rowOff>19845</xdr:rowOff>
    </xdr:to>
    <xdr:sp macro="" textlink="">
      <xdr:nvSpPr>
        <xdr:cNvPr id="16" name="テキスト ボックス 15"/>
        <xdr:cNvSpPr txBox="1"/>
      </xdr:nvSpPr>
      <xdr:spPr>
        <a:xfrm>
          <a:off x="6051549" y="4240213"/>
          <a:ext cx="1114427" cy="484982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単位を選択</a:t>
          </a:r>
        </a:p>
      </xdr:txBody>
    </xdr:sp>
    <xdr:clientData/>
  </xdr:twoCellAnchor>
  <xdr:twoCellAnchor>
    <xdr:from>
      <xdr:col>46</xdr:col>
      <xdr:colOff>9923</xdr:colOff>
      <xdr:row>24</xdr:row>
      <xdr:rowOff>158751</xdr:rowOff>
    </xdr:from>
    <xdr:to>
      <xdr:col>48</xdr:col>
      <xdr:colOff>79374</xdr:colOff>
      <xdr:row>27</xdr:row>
      <xdr:rowOff>89297</xdr:rowOff>
    </xdr:to>
    <xdr:cxnSp macro="">
      <xdr:nvCxnSpPr>
        <xdr:cNvPr id="17" name="直線矢印コネクタ 16"/>
        <xdr:cNvCxnSpPr>
          <a:stCxn id="16" idx="1"/>
          <a:endCxn id="9" idx="0"/>
        </xdr:cNvCxnSpPr>
      </xdr:nvCxnSpPr>
      <xdr:spPr>
        <a:xfrm flipH="1">
          <a:off x="5734448" y="4483101"/>
          <a:ext cx="317101" cy="46394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39688</xdr:colOff>
      <xdr:row>33</xdr:row>
      <xdr:rowOff>29766</xdr:rowOff>
    </xdr:from>
    <xdr:to>
      <xdr:col>38</xdr:col>
      <xdr:colOff>1</xdr:colOff>
      <xdr:row>36</xdr:row>
      <xdr:rowOff>119064</xdr:rowOff>
    </xdr:to>
    <xdr:sp macro="" textlink="">
      <xdr:nvSpPr>
        <xdr:cNvPr id="18" name="テキスト ボックス 17"/>
        <xdr:cNvSpPr txBox="1"/>
      </xdr:nvSpPr>
      <xdr:spPr>
        <a:xfrm>
          <a:off x="3259138" y="5706666"/>
          <a:ext cx="1474788" cy="489348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工事内容を記載</a:t>
          </a:r>
        </a:p>
      </xdr:txBody>
    </xdr:sp>
    <xdr:clientData/>
  </xdr:twoCellAnchor>
  <xdr:twoCellAnchor>
    <xdr:from>
      <xdr:col>28</xdr:col>
      <xdr:colOff>74414</xdr:colOff>
      <xdr:row>30</xdr:row>
      <xdr:rowOff>79375</xdr:rowOff>
    </xdr:from>
    <xdr:to>
      <xdr:col>32</xdr:col>
      <xdr:colOff>34728</xdr:colOff>
      <xdr:row>33</xdr:row>
      <xdr:rowOff>29766</xdr:rowOff>
    </xdr:to>
    <xdr:cxnSp macro="">
      <xdr:nvCxnSpPr>
        <xdr:cNvPr id="19" name="直線矢印コネクタ 18"/>
        <xdr:cNvCxnSpPr>
          <a:stCxn id="18" idx="0"/>
          <a:endCxn id="10" idx="2"/>
        </xdr:cNvCxnSpPr>
      </xdr:nvCxnSpPr>
      <xdr:spPr>
        <a:xfrm flipH="1" flipV="1">
          <a:off x="3541514" y="5356225"/>
          <a:ext cx="455614" cy="35044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89296</xdr:colOff>
      <xdr:row>19</xdr:row>
      <xdr:rowOff>238125</xdr:rowOff>
    </xdr:from>
    <xdr:to>
      <xdr:col>61</xdr:col>
      <xdr:colOff>99219</xdr:colOff>
      <xdr:row>21</xdr:row>
      <xdr:rowOff>49609</xdr:rowOff>
    </xdr:to>
    <xdr:sp macro="" textlink="">
      <xdr:nvSpPr>
        <xdr:cNvPr id="20" name="正方形/長方形 19"/>
        <xdr:cNvSpPr/>
      </xdr:nvSpPr>
      <xdr:spPr>
        <a:xfrm>
          <a:off x="3184921" y="3409950"/>
          <a:ext cx="4496198" cy="382984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29766</xdr:colOff>
      <xdr:row>20</xdr:row>
      <xdr:rowOff>69454</xdr:rowOff>
    </xdr:from>
    <xdr:to>
      <xdr:col>22</xdr:col>
      <xdr:colOff>49609</xdr:colOff>
      <xdr:row>21</xdr:row>
      <xdr:rowOff>49610</xdr:rowOff>
    </xdr:to>
    <xdr:sp macro="" textlink="">
      <xdr:nvSpPr>
        <xdr:cNvPr id="21" name="正方形/長方形 20"/>
        <xdr:cNvSpPr/>
      </xdr:nvSpPr>
      <xdr:spPr>
        <a:xfrm>
          <a:off x="29766" y="3527029"/>
          <a:ext cx="2743993" cy="265906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適格請求書発行事業者番号を記載</a:t>
          </a:r>
        </a:p>
      </xdr:txBody>
    </xdr:sp>
    <xdr:clientData/>
  </xdr:twoCellAnchor>
  <xdr:twoCellAnchor>
    <xdr:from>
      <xdr:col>22</xdr:col>
      <xdr:colOff>59531</xdr:colOff>
      <xdr:row>20</xdr:row>
      <xdr:rowOff>143867</xdr:rowOff>
    </xdr:from>
    <xdr:to>
      <xdr:col>25</xdr:col>
      <xdr:colOff>89296</xdr:colOff>
      <xdr:row>20</xdr:row>
      <xdr:rowOff>208358</xdr:rowOff>
    </xdr:to>
    <xdr:cxnSp macro="">
      <xdr:nvCxnSpPr>
        <xdr:cNvPr id="22" name="直線矢印コネクタ 21"/>
        <xdr:cNvCxnSpPr>
          <a:endCxn id="20" idx="1"/>
        </xdr:cNvCxnSpPr>
      </xdr:nvCxnSpPr>
      <xdr:spPr>
        <a:xfrm flipV="1">
          <a:off x="2783681" y="3601442"/>
          <a:ext cx="401240" cy="6449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</xdr:row>
      <xdr:rowOff>109139</xdr:rowOff>
    </xdr:from>
    <xdr:to>
      <xdr:col>33</xdr:col>
      <xdr:colOff>0</xdr:colOff>
      <xdr:row>13</xdr:row>
      <xdr:rowOff>0</xdr:rowOff>
    </xdr:to>
    <xdr:sp macro="" textlink="">
      <xdr:nvSpPr>
        <xdr:cNvPr id="23" name="正方形/長方形 22"/>
        <xdr:cNvSpPr/>
      </xdr:nvSpPr>
      <xdr:spPr>
        <a:xfrm>
          <a:off x="3343275" y="1461689"/>
          <a:ext cx="752475" cy="186136"/>
        </a:xfrm>
        <a:prstGeom prst="rect">
          <a:avLst/>
        </a:prstGeom>
        <a:solidFill>
          <a:srgbClr val="FFCC99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61827</xdr:colOff>
      <xdr:row>9</xdr:row>
      <xdr:rowOff>11206</xdr:rowOff>
    </xdr:from>
    <xdr:to>
      <xdr:col>97</xdr:col>
      <xdr:colOff>56029</xdr:colOff>
      <xdr:row>27</xdr:row>
      <xdr:rowOff>270873</xdr:rowOff>
    </xdr:to>
    <xdr:cxnSp macro="">
      <xdr:nvCxnSpPr>
        <xdr:cNvPr id="2" name="直線コネクタ 1"/>
        <xdr:cNvCxnSpPr/>
      </xdr:nvCxnSpPr>
      <xdr:spPr>
        <a:xfrm flipH="1">
          <a:off x="61827" y="2678206"/>
          <a:ext cx="6516026" cy="53023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SERVER03\A07keiri\KEIRI_HONSYA\&#12304;&#12471;&#12473;&#12486;&#12512;&#38306;&#20418;&#12305;\&#12304;&#26989;&#21209;&#12487;&#12472;&#12479;&#12523;&#21270;&#25512;&#36914;&#38306;&#36899;&#12305;\&#35531;&#27714;&#26360;&#65317;xcel&#21270;\&#27096;&#24335;\20221207&#25351;&#23450;&#35531;&#27714;&#26360;&#65288;&#21462;&#26997;&#65289;&#32294;&#27096;&#24335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🔓入力シート"/>
      <sheetName val="🔓取極用請求書"/>
      <sheetName val="🔓出来高調書"/>
      <sheetName val="入力シート（記入例）"/>
      <sheetName val="取極用請求書（記入例）"/>
      <sheetName val="出来高調書（記入例）"/>
    </sheetNames>
    <sheetDataSet>
      <sheetData sheetId="0"/>
      <sheetData sheetId="1"/>
      <sheetData sheetId="2"/>
      <sheetData sheetId="3">
        <row r="5">
          <cell r="B5" t="str">
            <v>160-0004</v>
          </cell>
        </row>
        <row r="6">
          <cell r="B6" t="str">
            <v>東京都新宿区四谷１－２３</v>
          </cell>
        </row>
        <row r="7">
          <cell r="B7" t="str">
            <v>株式会社第一ヒューテック</v>
          </cell>
        </row>
        <row r="8">
          <cell r="B8" t="str">
            <v>03-3359-8811</v>
          </cell>
        </row>
        <row r="9">
          <cell r="B9" t="str">
            <v>03-3353-0067</v>
          </cell>
        </row>
        <row r="10">
          <cell r="B10" t="str">
            <v>第一太郎</v>
          </cell>
        </row>
        <row r="11">
          <cell r="B11" t="str">
            <v>1234567891011</v>
          </cell>
        </row>
        <row r="16">
          <cell r="B16">
            <v>44995</v>
          </cell>
        </row>
        <row r="20">
          <cell r="B20" t="str">
            <v>7810031500</v>
          </cell>
        </row>
        <row r="21">
          <cell r="B21" t="str">
            <v>00103705</v>
          </cell>
        </row>
        <row r="22">
          <cell r="B22" t="str">
            <v>唐ヶ崎付属（撤）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ユーザー定義 2">
      <a:dk1>
        <a:sysClr val="windowText" lastClr="000000"/>
      </a:dk1>
      <a:lt1>
        <a:sysClr val="window" lastClr="FFFFFF"/>
      </a:lt1>
      <a:dk2>
        <a:srgbClr val="00FFFF"/>
      </a:dk2>
      <a:lt2>
        <a:srgbClr val="FF0000"/>
      </a:lt2>
      <a:accent1>
        <a:srgbClr val="00B0F0"/>
      </a:accent1>
      <a:accent2>
        <a:srgbClr val="FFFF00"/>
      </a:accent2>
      <a:accent3>
        <a:srgbClr val="008000"/>
      </a:accent3>
      <a:accent4>
        <a:srgbClr val="FF3399"/>
      </a:accent4>
      <a:accent5>
        <a:srgbClr val="7030A0"/>
      </a:accent5>
      <a:accent6>
        <a:srgbClr val="9966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gitalbillder.com/new/ee493aed-6ad3-43c0-867c-ea51c538fd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L39"/>
  <sheetViews>
    <sheetView zoomScale="85" zoomScaleNormal="85" workbookViewId="0">
      <selection activeCell="B5" sqref="B5"/>
    </sheetView>
  </sheetViews>
  <sheetFormatPr defaultColWidth="9" defaultRowHeight="13.5" x14ac:dyDescent="0.15"/>
  <cols>
    <col min="1" max="1" width="14.5" style="22" customWidth="1"/>
    <col min="2" max="2" width="39.375" style="22" customWidth="1"/>
    <col min="3" max="3" width="32.5" style="22" customWidth="1"/>
    <col min="4" max="16384" width="9" style="22"/>
  </cols>
  <sheetData>
    <row r="1" spans="1:12" ht="17.25" customHeight="1" x14ac:dyDescent="0.15">
      <c r="A1" s="21"/>
      <c r="B1" s="21"/>
      <c r="C1" s="21"/>
      <c r="E1" s="77" t="s">
        <v>232</v>
      </c>
      <c r="F1" s="77"/>
      <c r="G1" s="77"/>
      <c r="H1" s="77"/>
      <c r="I1" s="77"/>
      <c r="J1" s="77"/>
      <c r="K1" s="77"/>
      <c r="L1" s="77"/>
    </row>
    <row r="2" spans="1:12" ht="14.25" x14ac:dyDescent="0.15">
      <c r="A2" s="23" t="s">
        <v>45</v>
      </c>
      <c r="B2" s="24" t="s">
        <v>46</v>
      </c>
      <c r="C2" s="21"/>
      <c r="E2" s="77"/>
      <c r="F2" s="78" t="s">
        <v>233</v>
      </c>
      <c r="G2" s="77"/>
      <c r="H2" s="77"/>
      <c r="I2" s="77"/>
      <c r="J2" s="77"/>
      <c r="K2" s="77"/>
      <c r="L2" s="77"/>
    </row>
    <row r="3" spans="1:12" ht="14.25" thickBot="1" x14ac:dyDescent="0.2">
      <c r="A3" s="21"/>
      <c r="B3" s="21"/>
      <c r="C3" s="21"/>
    </row>
    <row r="4" spans="1:12" ht="14.25" thickBot="1" x14ac:dyDescent="0.2">
      <c r="A4" s="106" t="s">
        <v>47</v>
      </c>
      <c r="B4" s="107" t="s">
        <v>48</v>
      </c>
      <c r="C4" s="108" t="s">
        <v>49</v>
      </c>
    </row>
    <row r="5" spans="1:12" ht="40.5" customHeight="1" x14ac:dyDescent="0.15">
      <c r="A5" s="109" t="s">
        <v>27</v>
      </c>
      <c r="B5" s="25"/>
      <c r="C5" s="112" t="s">
        <v>50</v>
      </c>
    </row>
    <row r="6" spans="1:12" ht="40.5" customHeight="1" x14ac:dyDescent="0.15">
      <c r="A6" s="110" t="s">
        <v>51</v>
      </c>
      <c r="B6" s="26"/>
      <c r="C6" s="113"/>
    </row>
    <row r="7" spans="1:12" ht="40.5" customHeight="1" x14ac:dyDescent="0.15">
      <c r="A7" s="110" t="s">
        <v>52</v>
      </c>
      <c r="B7" s="27"/>
      <c r="C7" s="113"/>
    </row>
    <row r="8" spans="1:12" ht="40.5" customHeight="1" x14ac:dyDescent="0.15">
      <c r="A8" s="110" t="s">
        <v>53</v>
      </c>
      <c r="B8" s="27"/>
      <c r="C8" s="113" t="s">
        <v>54</v>
      </c>
    </row>
    <row r="9" spans="1:12" ht="40.5" customHeight="1" x14ac:dyDescent="0.15">
      <c r="A9" s="110" t="s">
        <v>55</v>
      </c>
      <c r="B9" s="27"/>
      <c r="C9" s="113" t="s">
        <v>54</v>
      </c>
    </row>
    <row r="10" spans="1:12" ht="50.25" customHeight="1" x14ac:dyDescent="0.15">
      <c r="A10" s="110" t="s">
        <v>56</v>
      </c>
      <c r="B10" s="27"/>
      <c r="C10" s="113" t="s">
        <v>57</v>
      </c>
    </row>
    <row r="11" spans="1:12" ht="50.25" customHeight="1" thickBot="1" x14ac:dyDescent="0.2">
      <c r="A11" s="111" t="s">
        <v>12</v>
      </c>
      <c r="B11" s="28"/>
      <c r="C11" s="114" t="s">
        <v>269</v>
      </c>
    </row>
    <row r="12" spans="1:12" ht="26.25" customHeight="1" x14ac:dyDescent="0.15">
      <c r="A12" s="21"/>
      <c r="B12" s="21"/>
      <c r="C12" s="21"/>
    </row>
    <row r="13" spans="1:12" ht="14.25" x14ac:dyDescent="0.15">
      <c r="A13" s="23" t="s">
        <v>58</v>
      </c>
      <c r="B13" s="21"/>
      <c r="C13" s="21"/>
    </row>
    <row r="14" spans="1:12" ht="14.25" thickBot="1" x14ac:dyDescent="0.2">
      <c r="A14" s="21"/>
      <c r="B14" s="21"/>
      <c r="C14" s="21"/>
    </row>
    <row r="15" spans="1:12" ht="14.25" thickBot="1" x14ac:dyDescent="0.2">
      <c r="A15" s="106" t="s">
        <v>47</v>
      </c>
      <c r="B15" s="107" t="s">
        <v>48</v>
      </c>
      <c r="C15" s="108" t="s">
        <v>49</v>
      </c>
    </row>
    <row r="16" spans="1:12" ht="44.25" customHeight="1" x14ac:dyDescent="0.15">
      <c r="A16" s="109" t="s">
        <v>59</v>
      </c>
      <c r="B16" s="29"/>
      <c r="C16" s="115" t="s">
        <v>60</v>
      </c>
    </row>
    <row r="17" spans="1:3" ht="44.25" customHeight="1" x14ac:dyDescent="0.15">
      <c r="A17" s="51" t="s">
        <v>195</v>
      </c>
      <c r="B17" s="137"/>
      <c r="C17" s="516" t="s">
        <v>268</v>
      </c>
    </row>
    <row r="18" spans="1:3" ht="44.25" customHeight="1" x14ac:dyDescent="0.15">
      <c r="A18" s="51" t="s">
        <v>61</v>
      </c>
      <c r="B18" s="137"/>
      <c r="C18" s="52" t="s">
        <v>62</v>
      </c>
    </row>
    <row r="19" spans="1:3" ht="44.25" customHeight="1" x14ac:dyDescent="0.15">
      <c r="A19" s="110" t="s">
        <v>63</v>
      </c>
      <c r="B19" s="30"/>
      <c r="C19" s="113" t="s">
        <v>65</v>
      </c>
    </row>
    <row r="20" spans="1:3" ht="44.25" customHeight="1" x14ac:dyDescent="0.15">
      <c r="A20" s="110" t="s">
        <v>34</v>
      </c>
      <c r="B20" s="30"/>
      <c r="C20" s="113" t="s">
        <v>66</v>
      </c>
    </row>
    <row r="21" spans="1:3" ht="44.25" customHeight="1" thickBot="1" x14ac:dyDescent="0.2">
      <c r="A21" s="111" t="s">
        <v>23</v>
      </c>
      <c r="B21" s="31"/>
      <c r="C21" s="116" t="s">
        <v>67</v>
      </c>
    </row>
    <row r="22" spans="1:3" ht="21.75" customHeight="1" x14ac:dyDescent="0.15">
      <c r="A22" s="32"/>
      <c r="B22" s="33"/>
      <c r="C22" s="34"/>
    </row>
    <row r="23" spans="1:3" ht="21.75" customHeight="1" x14ac:dyDescent="0.15">
      <c r="A23" s="35"/>
      <c r="B23" s="36" t="s">
        <v>68</v>
      </c>
      <c r="C23" s="34"/>
    </row>
    <row r="24" spans="1:3" ht="21.75" customHeight="1" x14ac:dyDescent="0.15">
      <c r="A24" s="32"/>
      <c r="B24" s="37"/>
      <c r="C24" s="34"/>
    </row>
    <row r="25" spans="1:3" ht="21.75" customHeight="1" x14ac:dyDescent="0.15">
      <c r="A25" s="38"/>
      <c r="B25" s="39"/>
      <c r="C25" s="40"/>
    </row>
    <row r="26" spans="1:3" ht="21.75" customHeight="1" x14ac:dyDescent="0.15">
      <c r="A26" s="38"/>
      <c r="B26" s="39"/>
      <c r="C26" s="40"/>
    </row>
    <row r="27" spans="1:3" ht="21.75" customHeight="1" x14ac:dyDescent="0.15">
      <c r="A27" s="38"/>
      <c r="B27" s="39"/>
      <c r="C27" s="40"/>
    </row>
    <row r="28" spans="1:3" ht="21.75" customHeight="1" x14ac:dyDescent="0.15">
      <c r="A28" s="38"/>
      <c r="B28" s="39"/>
      <c r="C28" s="40"/>
    </row>
    <row r="29" spans="1:3" ht="21.75" customHeight="1" x14ac:dyDescent="0.15">
      <c r="A29" s="38"/>
      <c r="B29" s="39"/>
      <c r="C29" s="40"/>
    </row>
    <row r="30" spans="1:3" ht="21.75" customHeight="1" x14ac:dyDescent="0.15">
      <c r="A30" s="38"/>
      <c r="B30" s="40"/>
      <c r="C30" s="40"/>
    </row>
    <row r="31" spans="1:3" ht="21.75" customHeight="1" x14ac:dyDescent="0.15">
      <c r="A31" s="38"/>
      <c r="B31" s="40"/>
      <c r="C31" s="40"/>
    </row>
    <row r="32" spans="1:3" ht="21.75" customHeight="1" x14ac:dyDescent="0.15">
      <c r="A32" s="40"/>
      <c r="B32" s="40"/>
      <c r="C32" s="40"/>
    </row>
    <row r="33" spans="1:3" ht="21.75" customHeight="1" x14ac:dyDescent="0.15">
      <c r="A33" s="40"/>
      <c r="B33" s="40"/>
      <c r="C33" s="40"/>
    </row>
    <row r="34" spans="1:3" ht="17.25" customHeight="1" x14ac:dyDescent="0.15"/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</sheetData>
  <sheetProtection algorithmName="SHA-512" hashValue="FQJzXjL8FkmLFK6nwDdWhOz3aQ9eB2QI2x/5gYYT5yVLP3DmcX92dAN+lMQtvXp4lOFlIEBjuEimxhQ3Vp7glA==" saltValue="rSXXUs6XNtob9Sffw9NtWA==" spinCount="100000" sheet="1" objects="1" scenarios="1" selectLockedCells="1"/>
  <phoneticPr fontId="2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CJ65"/>
  <sheetViews>
    <sheetView tabSelected="1" view="pageBreakPreview" zoomScale="85" zoomScaleNormal="100" zoomScaleSheetLayoutView="85" workbookViewId="0">
      <selection activeCell="I23" sqref="I23:P23"/>
    </sheetView>
  </sheetViews>
  <sheetFormatPr defaultColWidth="9" defaultRowHeight="10.5" customHeight="1" x14ac:dyDescent="0.15"/>
  <cols>
    <col min="1" max="32" width="1.625" style="5" customWidth="1"/>
    <col min="33" max="33" width="1.75" style="5" customWidth="1"/>
    <col min="34" max="34" width="1.875" style="5" customWidth="1"/>
    <col min="35" max="84" width="1.625" style="5" customWidth="1"/>
    <col min="85" max="85" width="1.5" style="5" customWidth="1"/>
    <col min="86" max="86" width="9" style="5"/>
    <col min="87" max="87" width="9" style="5" customWidth="1"/>
    <col min="88" max="88" width="20.875" style="5" customWidth="1"/>
    <col min="89" max="16384" width="9" style="5"/>
  </cols>
  <sheetData>
    <row r="1" spans="1:88" ht="10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82" t="s">
        <v>38</v>
      </c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88" ht="10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88" ht="10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88" ht="10.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CH4" s="154" t="s">
        <v>78</v>
      </c>
      <c r="CI4" s="154"/>
      <c r="CJ4" s="154"/>
    </row>
    <row r="5" spans="1:88" ht="10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5" t="s">
        <v>1</v>
      </c>
      <c r="U5" s="215"/>
      <c r="V5" s="215"/>
      <c r="W5" s="215"/>
      <c r="X5" s="215"/>
      <c r="Y5" s="215"/>
      <c r="Z5" s="215"/>
      <c r="AA5" s="7"/>
      <c r="AB5" s="7"/>
      <c r="AC5" s="215" t="s">
        <v>2</v>
      </c>
      <c r="AD5" s="215"/>
      <c r="AE5" s="216"/>
      <c r="AF5" s="217">
        <f>'🔓入力シート'!B16</f>
        <v>0</v>
      </c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9"/>
      <c r="AR5" s="20"/>
      <c r="AS5" s="20"/>
      <c r="AT5" s="20"/>
      <c r="AU5" s="20"/>
      <c r="AV5" s="183" t="s">
        <v>18</v>
      </c>
      <c r="AW5" s="184"/>
      <c r="AX5" s="184"/>
      <c r="AY5" s="184"/>
      <c r="AZ5" s="184"/>
      <c r="BA5" s="184"/>
      <c r="BB5" s="185"/>
      <c r="BC5" s="192" t="s">
        <v>44</v>
      </c>
      <c r="BD5" s="193"/>
      <c r="BE5" s="193"/>
      <c r="BF5" s="193"/>
      <c r="BG5" s="193"/>
      <c r="BH5" s="193"/>
      <c r="BI5" s="193"/>
      <c r="BJ5" s="194"/>
      <c r="CH5" s="154"/>
      <c r="CI5" s="154"/>
      <c r="CJ5" s="154"/>
    </row>
    <row r="6" spans="1:88" ht="10.5" customHeight="1" thickBo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5"/>
      <c r="U6" s="215"/>
      <c r="V6" s="215"/>
      <c r="W6" s="215"/>
      <c r="X6" s="215"/>
      <c r="Y6" s="215"/>
      <c r="Z6" s="215"/>
      <c r="AA6" s="7"/>
      <c r="AB6" s="7"/>
      <c r="AC6" s="215"/>
      <c r="AD6" s="215"/>
      <c r="AE6" s="216"/>
      <c r="AF6" s="220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2"/>
      <c r="AR6" s="20"/>
      <c r="AS6" s="20"/>
      <c r="AT6" s="20"/>
      <c r="AU6" s="20"/>
      <c r="AV6" s="186"/>
      <c r="AW6" s="187"/>
      <c r="AX6" s="187"/>
      <c r="AY6" s="187"/>
      <c r="AZ6" s="187"/>
      <c r="BA6" s="187"/>
      <c r="BB6" s="188"/>
      <c r="BC6" s="195"/>
      <c r="BD6" s="196"/>
      <c r="BE6" s="196"/>
      <c r="BF6" s="196"/>
      <c r="BG6" s="196"/>
      <c r="BH6" s="196"/>
      <c r="BI6" s="196"/>
      <c r="BJ6" s="197"/>
      <c r="CH6" s="6"/>
      <c r="CI6" s="6"/>
      <c r="CJ6" s="6"/>
    </row>
    <row r="7" spans="1:88" ht="10.5" customHeight="1" x14ac:dyDescent="0.1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20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20"/>
      <c r="AP7" s="20"/>
      <c r="AQ7" s="20"/>
      <c r="AR7" s="20"/>
      <c r="AS7" s="20"/>
      <c r="AT7" s="20"/>
      <c r="AU7" s="20"/>
      <c r="AV7" s="189"/>
      <c r="AW7" s="190"/>
      <c r="AX7" s="190"/>
      <c r="AY7" s="190"/>
      <c r="AZ7" s="190"/>
      <c r="BA7" s="190"/>
      <c r="BB7" s="191"/>
      <c r="BC7" s="198"/>
      <c r="BD7" s="199"/>
      <c r="BE7" s="199"/>
      <c r="BF7" s="199"/>
      <c r="BG7" s="199"/>
      <c r="BH7" s="199"/>
      <c r="BI7" s="199"/>
      <c r="BJ7" s="200"/>
      <c r="CH7" s="155" t="s">
        <v>79</v>
      </c>
      <c r="CI7" s="155" t="s">
        <v>80</v>
      </c>
      <c r="CJ7" s="155" t="s">
        <v>81</v>
      </c>
    </row>
    <row r="8" spans="1:88" ht="8.25" customHeight="1" x14ac:dyDescent="0.15">
      <c r="A8" s="223" t="s">
        <v>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58"/>
      <c r="X8" s="20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20"/>
      <c r="AP8" s="20"/>
      <c r="AQ8" s="20"/>
      <c r="AR8" s="20"/>
      <c r="AS8" s="20"/>
      <c r="AT8" s="20"/>
      <c r="AU8" s="20"/>
      <c r="AV8" s="183" t="s">
        <v>0</v>
      </c>
      <c r="AW8" s="184"/>
      <c r="AX8" s="184"/>
      <c r="AY8" s="184"/>
      <c r="AZ8" s="184"/>
      <c r="BA8" s="184"/>
      <c r="BB8" s="185"/>
      <c r="BC8" s="201"/>
      <c r="BD8" s="202"/>
      <c r="BE8" s="201"/>
      <c r="BF8" s="202"/>
      <c r="BG8" s="201"/>
      <c r="BH8" s="202"/>
      <c r="BI8" s="201"/>
      <c r="BJ8" s="202"/>
      <c r="CH8" s="156"/>
      <c r="CI8" s="156"/>
      <c r="CJ8" s="156"/>
    </row>
    <row r="9" spans="1:88" s="6" customFormat="1" ht="8.25" customHeight="1" x14ac:dyDescent="0.15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59"/>
      <c r="X9" s="59"/>
      <c r="Y9" s="68"/>
      <c r="Z9" s="68"/>
      <c r="AA9" s="68"/>
      <c r="AB9" s="68"/>
      <c r="AC9" s="68"/>
      <c r="AD9" s="68"/>
      <c r="AE9" s="68"/>
      <c r="AF9" s="68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186"/>
      <c r="AW9" s="187"/>
      <c r="AX9" s="187"/>
      <c r="AY9" s="187"/>
      <c r="AZ9" s="187"/>
      <c r="BA9" s="187"/>
      <c r="BB9" s="188"/>
      <c r="BC9" s="203"/>
      <c r="BD9" s="204"/>
      <c r="BE9" s="203"/>
      <c r="BF9" s="204"/>
      <c r="BG9" s="203"/>
      <c r="BH9" s="204"/>
      <c r="BI9" s="203"/>
      <c r="BJ9" s="204"/>
      <c r="CH9" s="75" t="s">
        <v>82</v>
      </c>
      <c r="CI9" s="75" t="s">
        <v>83</v>
      </c>
      <c r="CJ9" s="76" t="s">
        <v>84</v>
      </c>
    </row>
    <row r="10" spans="1:88" s="6" customFormat="1" ht="8.25" customHeight="1" x14ac:dyDescent="0.1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189"/>
      <c r="AW10" s="190"/>
      <c r="AX10" s="190"/>
      <c r="AY10" s="190"/>
      <c r="AZ10" s="190"/>
      <c r="BA10" s="190"/>
      <c r="BB10" s="191"/>
      <c r="BC10" s="205"/>
      <c r="BD10" s="206"/>
      <c r="BE10" s="205"/>
      <c r="BF10" s="206"/>
      <c r="BG10" s="205"/>
      <c r="BH10" s="206"/>
      <c r="BI10" s="205"/>
      <c r="BJ10" s="206"/>
      <c r="CH10" s="75" t="s">
        <v>222</v>
      </c>
      <c r="CI10" s="75" t="s">
        <v>83</v>
      </c>
      <c r="CJ10" s="76" t="s">
        <v>225</v>
      </c>
    </row>
    <row r="11" spans="1:88" s="6" customFormat="1" ht="8.2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2"/>
      <c r="P11" s="12"/>
      <c r="Q11" s="12"/>
      <c r="R11" s="12"/>
      <c r="S11" s="12"/>
      <c r="T11" s="7"/>
      <c r="U11" s="7"/>
      <c r="V11" s="7"/>
      <c r="W11" s="7"/>
      <c r="X11" s="7"/>
      <c r="Y11" s="12"/>
      <c r="Z11" s="7"/>
      <c r="AA11" s="7"/>
      <c r="AB11" s="7"/>
      <c r="AC11" s="12"/>
      <c r="AD11" s="12"/>
      <c r="AE11" s="12"/>
      <c r="AF11" s="12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CH11" s="75" t="s">
        <v>223</v>
      </c>
      <c r="CI11" s="75" t="s">
        <v>224</v>
      </c>
      <c r="CJ11" s="76" t="s">
        <v>226</v>
      </c>
    </row>
    <row r="12" spans="1:88" s="6" customFormat="1" ht="8.25" customHeight="1" thickBo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2"/>
      <c r="P12" s="12"/>
      <c r="Q12" s="12"/>
      <c r="R12" s="12"/>
      <c r="S12" s="12"/>
      <c r="T12" s="7"/>
      <c r="U12" s="7"/>
      <c r="V12" s="7"/>
      <c r="W12" s="7"/>
      <c r="X12" s="7"/>
      <c r="Y12" s="12"/>
      <c r="Z12" s="7"/>
      <c r="AA12" s="7"/>
      <c r="AB12" s="7"/>
      <c r="AC12" s="12"/>
      <c r="AD12" s="12"/>
      <c r="AE12" s="12"/>
      <c r="AF12" s="12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61"/>
      <c r="BA12" s="61"/>
      <c r="BB12" s="61"/>
      <c r="BC12" s="61"/>
      <c r="BD12" s="61"/>
      <c r="BE12" s="61"/>
      <c r="BF12" s="61"/>
      <c r="BG12" s="62"/>
      <c r="BH12" s="62"/>
      <c r="BI12" s="62"/>
      <c r="BJ12" s="62"/>
      <c r="BK12" s="62"/>
      <c r="BL12" s="62"/>
      <c r="BM12" s="62"/>
      <c r="BN12" s="62"/>
      <c r="CH12" s="75" t="s">
        <v>85</v>
      </c>
      <c r="CI12" s="75" t="s">
        <v>83</v>
      </c>
      <c r="CJ12" s="76" t="s">
        <v>86</v>
      </c>
    </row>
    <row r="13" spans="1:88" s="6" customFormat="1" ht="15" customHeight="1" x14ac:dyDescent="0.15">
      <c r="A13" s="157" t="s">
        <v>26</v>
      </c>
      <c r="B13" s="158"/>
      <c r="C13" s="158"/>
      <c r="D13" s="158"/>
      <c r="E13" s="159"/>
      <c r="F13" s="163">
        <f>AD52</f>
        <v>0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9" t="s">
        <v>4</v>
      </c>
      <c r="W13" s="170"/>
      <c r="X13" s="7"/>
      <c r="Y13" s="12"/>
      <c r="Z13" s="7"/>
      <c r="AA13" s="7"/>
      <c r="AB13" s="7"/>
      <c r="AC13" s="12"/>
      <c r="AD13" s="12"/>
      <c r="AE13" s="12"/>
      <c r="AF13" s="12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61"/>
      <c r="BA13" s="61"/>
      <c r="BB13" s="61"/>
      <c r="BC13" s="61"/>
      <c r="BD13" s="61"/>
      <c r="BE13" s="61"/>
      <c r="BF13" s="61"/>
      <c r="BG13" s="62"/>
      <c r="BH13" s="62"/>
      <c r="BI13" s="62"/>
      <c r="BJ13" s="62"/>
      <c r="BK13" s="62"/>
      <c r="BL13" s="62"/>
      <c r="BM13" s="62"/>
      <c r="BN13" s="62"/>
      <c r="CH13" s="75" t="s">
        <v>87</v>
      </c>
      <c r="CI13" s="75" t="s">
        <v>113</v>
      </c>
      <c r="CJ13" s="76" t="s">
        <v>88</v>
      </c>
    </row>
    <row r="14" spans="1:88" s="6" customFormat="1" ht="15" customHeight="1" thickBot="1" x14ac:dyDescent="0.2">
      <c r="A14" s="160"/>
      <c r="B14" s="161"/>
      <c r="C14" s="161"/>
      <c r="D14" s="161"/>
      <c r="E14" s="162"/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8"/>
      <c r="V14" s="171"/>
      <c r="W14" s="172"/>
      <c r="X14" s="12"/>
      <c r="Y14" s="12"/>
      <c r="Z14" s="12"/>
      <c r="AA14" s="12"/>
      <c r="AB14" s="12"/>
      <c r="AC14" s="12"/>
      <c r="AD14" s="12"/>
      <c r="AE14" s="12"/>
      <c r="AF14" s="12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12"/>
      <c r="BI14" s="12"/>
      <c r="BJ14" s="12"/>
      <c r="CH14" s="75" t="s">
        <v>89</v>
      </c>
      <c r="CI14" s="75" t="s">
        <v>90</v>
      </c>
      <c r="CJ14" s="76" t="s">
        <v>91</v>
      </c>
    </row>
    <row r="15" spans="1:88" s="6" customFormat="1" ht="15" customHeight="1" x14ac:dyDescent="0.15">
      <c r="A15" s="63"/>
      <c r="B15" s="63"/>
      <c r="C15" s="63"/>
      <c r="D15" s="63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2"/>
      <c r="W15" s="62"/>
      <c r="X15" s="12"/>
      <c r="Y15" s="12"/>
      <c r="Z15" s="12"/>
      <c r="AA15" s="12"/>
      <c r="AB15" s="12"/>
      <c r="AC15" s="12"/>
      <c r="AD15" s="12"/>
      <c r="AE15" s="12"/>
      <c r="AF15" s="12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12"/>
      <c r="BI15" s="12"/>
      <c r="BJ15" s="12"/>
      <c r="CH15" s="75" t="s">
        <v>92</v>
      </c>
      <c r="CI15" s="75" t="s">
        <v>93</v>
      </c>
      <c r="CJ15" s="76" t="s">
        <v>94</v>
      </c>
    </row>
    <row r="16" spans="1:88" s="6" customFormat="1" ht="22.5" customHeight="1" x14ac:dyDescent="0.15">
      <c r="A16" s="173" t="s">
        <v>34</v>
      </c>
      <c r="B16" s="174"/>
      <c r="C16" s="174"/>
      <c r="D16" s="174"/>
      <c r="E16" s="174"/>
      <c r="F16" s="174"/>
      <c r="G16" s="174"/>
      <c r="H16" s="175"/>
      <c r="I16" s="176">
        <f>'🔓入力シート'!B20</f>
        <v>0</v>
      </c>
      <c r="J16" s="177"/>
      <c r="K16" s="177"/>
      <c r="L16" s="177"/>
      <c r="M16" s="177"/>
      <c r="N16" s="177"/>
      <c r="O16" s="177"/>
      <c r="P16" s="177"/>
      <c r="Q16" s="177"/>
      <c r="R16" s="178"/>
      <c r="S16" s="12"/>
      <c r="T16" s="12"/>
      <c r="U16" s="12"/>
      <c r="V16" s="12"/>
      <c r="W16" s="12"/>
      <c r="X16" s="12"/>
      <c r="Y16" s="12"/>
      <c r="Z16" s="12"/>
      <c r="AA16" s="12"/>
      <c r="AB16" s="179" t="s">
        <v>69</v>
      </c>
      <c r="AC16" s="180"/>
      <c r="AD16" s="180"/>
      <c r="AE16" s="180"/>
      <c r="AF16" s="180"/>
      <c r="AG16" s="181"/>
      <c r="AH16" s="207" t="s">
        <v>70</v>
      </c>
      <c r="AI16" s="208"/>
      <c r="AJ16" s="209">
        <f>'🔓入力シート'!B5</f>
        <v>0</v>
      </c>
      <c r="AK16" s="210"/>
      <c r="AL16" s="210"/>
      <c r="AM16" s="210"/>
      <c r="AN16" s="210"/>
      <c r="AO16" s="210"/>
      <c r="AP16" s="210"/>
      <c r="AQ16" s="211"/>
      <c r="AR16" s="212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4"/>
      <c r="CH16" s="75" t="s">
        <v>95</v>
      </c>
      <c r="CI16" s="75" t="s">
        <v>96</v>
      </c>
      <c r="CJ16" s="76" t="s">
        <v>97</v>
      </c>
    </row>
    <row r="17" spans="1:88" s="6" customFormat="1" ht="22.5" customHeight="1" x14ac:dyDescent="0.15">
      <c r="A17" s="12"/>
      <c r="B17" s="12"/>
      <c r="C17" s="12"/>
      <c r="D17" s="12"/>
      <c r="E17" s="12"/>
      <c r="F17" s="12"/>
      <c r="G17" s="12"/>
      <c r="H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12"/>
      <c r="T17" s="12"/>
      <c r="U17" s="12"/>
      <c r="V17" s="12"/>
      <c r="W17" s="12"/>
      <c r="X17" s="12"/>
      <c r="Y17" s="12"/>
      <c r="Z17" s="12"/>
      <c r="AA17" s="12"/>
      <c r="AB17" s="179" t="s">
        <v>71</v>
      </c>
      <c r="AC17" s="180"/>
      <c r="AD17" s="180"/>
      <c r="AE17" s="180"/>
      <c r="AF17" s="180"/>
      <c r="AG17" s="181"/>
      <c r="AH17" s="224">
        <f>'🔓入力シート'!B6</f>
        <v>0</v>
      </c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6"/>
      <c r="CH17" s="75" t="s">
        <v>98</v>
      </c>
      <c r="CI17" s="75" t="s">
        <v>99</v>
      </c>
      <c r="CJ17" s="76" t="s">
        <v>100</v>
      </c>
    </row>
    <row r="18" spans="1:88" s="6" customFormat="1" ht="22.5" customHeight="1" x14ac:dyDescent="0.15">
      <c r="A18" s="173" t="s">
        <v>5</v>
      </c>
      <c r="B18" s="174"/>
      <c r="C18" s="174"/>
      <c r="D18" s="174"/>
      <c r="E18" s="174"/>
      <c r="F18" s="174"/>
      <c r="G18" s="174"/>
      <c r="H18" s="175"/>
      <c r="I18" s="176">
        <f>'🔓入力シート'!B19</f>
        <v>0</v>
      </c>
      <c r="J18" s="177"/>
      <c r="K18" s="177"/>
      <c r="L18" s="177"/>
      <c r="M18" s="177"/>
      <c r="N18" s="177"/>
      <c r="O18" s="177"/>
      <c r="P18" s="177"/>
      <c r="Q18" s="177"/>
      <c r="R18" s="178"/>
      <c r="S18" s="12"/>
      <c r="T18" s="12"/>
      <c r="U18" s="12"/>
      <c r="V18" s="12"/>
      <c r="W18" s="12"/>
      <c r="X18" s="12"/>
      <c r="Y18" s="12"/>
      <c r="Z18" s="12"/>
      <c r="AA18" s="12"/>
      <c r="AB18" s="179" t="s">
        <v>72</v>
      </c>
      <c r="AC18" s="180"/>
      <c r="AD18" s="180"/>
      <c r="AE18" s="180"/>
      <c r="AF18" s="180"/>
      <c r="AG18" s="181"/>
      <c r="AH18" s="224">
        <f>'🔓入力シート'!B7</f>
        <v>0</v>
      </c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6"/>
      <c r="CH18" s="75" t="s">
        <v>101</v>
      </c>
      <c r="CI18" s="75" t="s">
        <v>102</v>
      </c>
      <c r="CJ18" s="76" t="s">
        <v>103</v>
      </c>
    </row>
    <row r="19" spans="1:88" s="6" customFormat="1" ht="22.5" customHeight="1" x14ac:dyDescent="0.15">
      <c r="A19" s="12"/>
      <c r="B19" s="12"/>
      <c r="C19" s="12"/>
      <c r="D19" s="12"/>
      <c r="E19" s="12"/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12"/>
      <c r="T19" s="12"/>
      <c r="U19" s="12"/>
      <c r="V19" s="12"/>
      <c r="W19" s="12"/>
      <c r="X19" s="12"/>
      <c r="Y19" s="12"/>
      <c r="Z19" s="12"/>
      <c r="AA19" s="12"/>
      <c r="AB19" s="179" t="s">
        <v>73</v>
      </c>
      <c r="AC19" s="180"/>
      <c r="AD19" s="180"/>
      <c r="AE19" s="180"/>
      <c r="AF19" s="180"/>
      <c r="AG19" s="181"/>
      <c r="AH19" s="224">
        <f>'🔓入力シート'!B8</f>
        <v>0</v>
      </c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6"/>
      <c r="AW19" s="227" t="s">
        <v>77</v>
      </c>
      <c r="AX19" s="228"/>
      <c r="AY19" s="228"/>
      <c r="AZ19" s="228"/>
      <c r="BA19" s="229"/>
      <c r="BB19" s="233">
        <f>'🔓入力シート'!B10</f>
        <v>0</v>
      </c>
      <c r="BC19" s="234"/>
      <c r="BD19" s="234"/>
      <c r="BE19" s="234"/>
      <c r="BF19" s="234"/>
      <c r="BG19" s="234"/>
      <c r="BH19" s="234"/>
      <c r="BI19" s="234"/>
      <c r="BJ19" s="235"/>
      <c r="CH19" s="75" t="s">
        <v>104</v>
      </c>
      <c r="CI19" s="75" t="s">
        <v>105</v>
      </c>
      <c r="CJ19" s="76" t="s">
        <v>106</v>
      </c>
    </row>
    <row r="20" spans="1:88" s="6" customFormat="1" ht="22.5" customHeight="1" thickBot="1" x14ac:dyDescent="0.2">
      <c r="A20" s="173" t="s">
        <v>23</v>
      </c>
      <c r="B20" s="174"/>
      <c r="C20" s="174"/>
      <c r="D20" s="174"/>
      <c r="E20" s="174"/>
      <c r="F20" s="174"/>
      <c r="G20" s="174"/>
      <c r="H20" s="175"/>
      <c r="I20" s="239">
        <f>'🔓入力シート'!B21</f>
        <v>0</v>
      </c>
      <c r="J20" s="240"/>
      <c r="K20" s="240"/>
      <c r="L20" s="240"/>
      <c r="M20" s="240"/>
      <c r="N20" s="240"/>
      <c r="O20" s="240"/>
      <c r="P20" s="240"/>
      <c r="Q20" s="240"/>
      <c r="R20" s="241"/>
      <c r="S20" s="12"/>
      <c r="T20" s="12"/>
      <c r="U20" s="12"/>
      <c r="V20" s="12"/>
      <c r="W20" s="12"/>
      <c r="X20" s="12"/>
      <c r="Y20" s="12"/>
      <c r="Z20" s="12"/>
      <c r="AA20" s="12"/>
      <c r="AB20" s="242" t="s">
        <v>74</v>
      </c>
      <c r="AC20" s="243"/>
      <c r="AD20" s="243"/>
      <c r="AE20" s="243"/>
      <c r="AF20" s="243"/>
      <c r="AG20" s="244"/>
      <c r="AH20" s="233">
        <f>'🔓入力シート'!B9</f>
        <v>0</v>
      </c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5"/>
      <c r="AW20" s="230"/>
      <c r="AX20" s="231"/>
      <c r="AY20" s="231"/>
      <c r="AZ20" s="231"/>
      <c r="BA20" s="232"/>
      <c r="BB20" s="236"/>
      <c r="BC20" s="237"/>
      <c r="BD20" s="237"/>
      <c r="BE20" s="237"/>
      <c r="BF20" s="237"/>
      <c r="BG20" s="237"/>
      <c r="BH20" s="237"/>
      <c r="BI20" s="237"/>
      <c r="BJ20" s="238"/>
      <c r="CH20" s="75" t="s">
        <v>107</v>
      </c>
      <c r="CI20" s="75" t="s">
        <v>108</v>
      </c>
      <c r="CJ20" s="76" t="s">
        <v>109</v>
      </c>
    </row>
    <row r="21" spans="1:88" s="6" customFormat="1" ht="22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51" t="s">
        <v>75</v>
      </c>
      <c r="AC21" s="252"/>
      <c r="AD21" s="252"/>
      <c r="AE21" s="252"/>
      <c r="AF21" s="252"/>
      <c r="AG21" s="253"/>
      <c r="AH21" s="254" t="s">
        <v>76</v>
      </c>
      <c r="AI21" s="255"/>
      <c r="AJ21" s="256">
        <f>'🔓入力シート'!B11</f>
        <v>0</v>
      </c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8"/>
      <c r="CH21" s="75" t="s">
        <v>110</v>
      </c>
      <c r="CI21" s="75" t="s">
        <v>113</v>
      </c>
      <c r="CJ21" s="76" t="s">
        <v>111</v>
      </c>
    </row>
    <row r="22" spans="1:88" s="6" customFormat="1" ht="14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CH22" s="75" t="s">
        <v>112</v>
      </c>
      <c r="CI22" s="75" t="s">
        <v>96</v>
      </c>
      <c r="CJ22" s="76" t="s">
        <v>114</v>
      </c>
    </row>
    <row r="23" spans="1:88" s="6" customFormat="1" ht="21.75" customHeight="1" x14ac:dyDescent="0.15">
      <c r="A23" s="259" t="s">
        <v>196</v>
      </c>
      <c r="B23" s="260"/>
      <c r="C23" s="260"/>
      <c r="D23" s="260"/>
      <c r="E23" s="260"/>
      <c r="F23" s="260"/>
      <c r="G23" s="260"/>
      <c r="H23" s="261"/>
      <c r="I23" s="262"/>
      <c r="J23" s="263"/>
      <c r="K23" s="263"/>
      <c r="L23" s="263"/>
      <c r="M23" s="263"/>
      <c r="N23" s="263"/>
      <c r="O23" s="263"/>
      <c r="P23" s="264"/>
      <c r="Q23" s="259" t="s">
        <v>19</v>
      </c>
      <c r="R23" s="260"/>
      <c r="S23" s="260"/>
      <c r="T23" s="260"/>
      <c r="U23" s="260"/>
      <c r="V23" s="260"/>
      <c r="W23" s="260"/>
      <c r="X23" s="261"/>
      <c r="Y23" s="262"/>
      <c r="Z23" s="263"/>
      <c r="AA23" s="263"/>
      <c r="AB23" s="263"/>
      <c r="AC23" s="263"/>
      <c r="AD23" s="263"/>
      <c r="AE23" s="263"/>
      <c r="AF23" s="264"/>
      <c r="AG23" s="259" t="s">
        <v>20</v>
      </c>
      <c r="AH23" s="260"/>
      <c r="AI23" s="260"/>
      <c r="AJ23" s="260"/>
      <c r="AK23" s="260"/>
      <c r="AL23" s="260"/>
      <c r="AM23" s="260"/>
      <c r="AN23" s="261"/>
      <c r="AO23" s="265">
        <f>I23-Y23</f>
        <v>0</v>
      </c>
      <c r="AP23" s="266"/>
      <c r="AQ23" s="266"/>
      <c r="AR23" s="266"/>
      <c r="AS23" s="266"/>
      <c r="AT23" s="266"/>
      <c r="AU23" s="266"/>
      <c r="AV23" s="267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CH23" s="75" t="s">
        <v>115</v>
      </c>
      <c r="CI23" s="75" t="s">
        <v>96</v>
      </c>
      <c r="CJ23" s="76" t="s">
        <v>116</v>
      </c>
    </row>
    <row r="24" spans="1:88" s="6" customFormat="1" ht="9.75" customHeight="1" x14ac:dyDescent="0.15">
      <c r="A24" s="65"/>
      <c r="B24" s="65"/>
      <c r="C24" s="65"/>
      <c r="D24" s="65"/>
      <c r="E24" s="65"/>
      <c r="F24" s="65"/>
      <c r="G24" s="65"/>
      <c r="H24" s="65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6"/>
      <c r="AQ24" s="65"/>
      <c r="AR24" s="65"/>
      <c r="AS24" s="65"/>
      <c r="AT24" s="65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CH24" s="75" t="s">
        <v>117</v>
      </c>
      <c r="CI24" s="75" t="s">
        <v>96</v>
      </c>
      <c r="CJ24" s="76" t="s">
        <v>118</v>
      </c>
    </row>
    <row r="25" spans="1:88" s="6" customFormat="1" ht="15" customHeight="1" x14ac:dyDescent="0.15">
      <c r="A25" s="268" t="s">
        <v>6</v>
      </c>
      <c r="B25" s="268"/>
      <c r="C25" s="268"/>
      <c r="D25" s="268"/>
      <c r="E25" s="268"/>
      <c r="F25" s="268"/>
      <c r="G25" s="268"/>
      <c r="H25" s="65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6"/>
      <c r="AQ25" s="65"/>
      <c r="AR25" s="65"/>
      <c r="AS25" s="65"/>
      <c r="AT25" s="65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CH25" s="75" t="s">
        <v>119</v>
      </c>
      <c r="CI25" s="75" t="s">
        <v>96</v>
      </c>
      <c r="CJ25" s="76" t="s">
        <v>120</v>
      </c>
    </row>
    <row r="26" spans="1:88" s="6" customFormat="1" ht="15" customHeight="1" x14ac:dyDescent="0.15">
      <c r="A26" s="249"/>
      <c r="B26" s="249"/>
      <c r="C26" s="249"/>
      <c r="D26" s="249"/>
      <c r="E26" s="249"/>
      <c r="F26" s="249"/>
      <c r="G26" s="249"/>
      <c r="H26" s="65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6"/>
      <c r="AQ26" s="65"/>
      <c r="AR26" s="65"/>
      <c r="AS26" s="65"/>
      <c r="AT26" s="65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CH26" s="75" t="s">
        <v>121</v>
      </c>
      <c r="CI26" s="75" t="s">
        <v>96</v>
      </c>
      <c r="CJ26" s="76" t="s">
        <v>122</v>
      </c>
    </row>
    <row r="27" spans="1:88" s="6" customFormat="1" ht="12" customHeight="1" x14ac:dyDescent="0.15">
      <c r="A27" s="183" t="s">
        <v>30</v>
      </c>
      <c r="B27" s="184"/>
      <c r="C27" s="184"/>
      <c r="D27" s="184"/>
      <c r="E27" s="185"/>
      <c r="F27" s="269" t="s">
        <v>7</v>
      </c>
      <c r="G27" s="270"/>
      <c r="H27" s="270"/>
      <c r="I27" s="270"/>
      <c r="J27" s="270"/>
      <c r="K27" s="271"/>
      <c r="L27" s="245" t="s">
        <v>29</v>
      </c>
      <c r="M27" s="246"/>
      <c r="N27" s="246"/>
      <c r="O27" s="246"/>
      <c r="P27" s="246"/>
      <c r="Q27" s="247"/>
      <c r="R27" s="245" t="s">
        <v>25</v>
      </c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7"/>
      <c r="AO27" s="245" t="s">
        <v>8</v>
      </c>
      <c r="AP27" s="246"/>
      <c r="AQ27" s="246"/>
      <c r="AR27" s="247"/>
      <c r="AS27" s="245" t="s">
        <v>9</v>
      </c>
      <c r="AT27" s="246"/>
      <c r="AU27" s="246"/>
      <c r="AV27" s="247"/>
      <c r="AW27" s="245" t="s">
        <v>10</v>
      </c>
      <c r="AX27" s="246"/>
      <c r="AY27" s="246"/>
      <c r="AZ27" s="246"/>
      <c r="BA27" s="246"/>
      <c r="BB27" s="247"/>
      <c r="BC27" s="245" t="s">
        <v>24</v>
      </c>
      <c r="BD27" s="246"/>
      <c r="BE27" s="246"/>
      <c r="BF27" s="246"/>
      <c r="BG27" s="246"/>
      <c r="BH27" s="246"/>
      <c r="BI27" s="246"/>
      <c r="BJ27" s="247"/>
      <c r="BK27" s="71"/>
      <c r="BL27" s="72"/>
      <c r="BM27" s="72"/>
      <c r="BN27" s="72"/>
      <c r="BO27" s="72"/>
      <c r="BP27" s="72"/>
      <c r="BQ27" s="72"/>
      <c r="CH27" s="75" t="s">
        <v>123</v>
      </c>
      <c r="CI27" s="75" t="s">
        <v>96</v>
      </c>
      <c r="CJ27" s="76" t="s">
        <v>124</v>
      </c>
    </row>
    <row r="28" spans="1:88" s="6" customFormat="1" ht="12" customHeight="1" x14ac:dyDescent="0.15">
      <c r="A28" s="189"/>
      <c r="B28" s="190"/>
      <c r="C28" s="190"/>
      <c r="D28" s="190"/>
      <c r="E28" s="191"/>
      <c r="F28" s="272"/>
      <c r="G28" s="273"/>
      <c r="H28" s="273"/>
      <c r="I28" s="273"/>
      <c r="J28" s="273"/>
      <c r="K28" s="274"/>
      <c r="L28" s="248"/>
      <c r="M28" s="249"/>
      <c r="N28" s="249"/>
      <c r="O28" s="249"/>
      <c r="P28" s="249"/>
      <c r="Q28" s="250"/>
      <c r="R28" s="248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50"/>
      <c r="AO28" s="248"/>
      <c r="AP28" s="249"/>
      <c r="AQ28" s="249"/>
      <c r="AR28" s="250"/>
      <c r="AS28" s="248"/>
      <c r="AT28" s="249"/>
      <c r="AU28" s="249"/>
      <c r="AV28" s="250"/>
      <c r="AW28" s="248"/>
      <c r="AX28" s="249"/>
      <c r="AY28" s="249"/>
      <c r="AZ28" s="249"/>
      <c r="BA28" s="249"/>
      <c r="BB28" s="250"/>
      <c r="BC28" s="248"/>
      <c r="BD28" s="249"/>
      <c r="BE28" s="249"/>
      <c r="BF28" s="249"/>
      <c r="BG28" s="249"/>
      <c r="BH28" s="249"/>
      <c r="BI28" s="249"/>
      <c r="BJ28" s="250"/>
      <c r="BK28" s="71"/>
      <c r="BL28" s="72"/>
      <c r="BM28" s="72"/>
      <c r="BN28" s="72"/>
      <c r="BO28" s="72"/>
      <c r="BP28" s="72"/>
      <c r="BQ28" s="72"/>
      <c r="CH28" s="75" t="s">
        <v>125</v>
      </c>
      <c r="CI28" s="75" t="s">
        <v>96</v>
      </c>
      <c r="CJ28" s="76" t="s">
        <v>126</v>
      </c>
    </row>
    <row r="29" spans="1:88" s="6" customFormat="1" ht="10.5" customHeight="1" x14ac:dyDescent="0.15">
      <c r="A29" s="287"/>
      <c r="B29" s="288"/>
      <c r="C29" s="288"/>
      <c r="D29" s="288"/>
      <c r="E29" s="289"/>
      <c r="F29" s="293"/>
      <c r="G29" s="294"/>
      <c r="H29" s="294"/>
      <c r="I29" s="294"/>
      <c r="J29" s="294"/>
      <c r="K29" s="295"/>
      <c r="L29" s="299" t="str">
        <f>IF(F29="","",VLOOKUP(F29,$CH$9:$CI$60,2,0))</f>
        <v/>
      </c>
      <c r="M29" s="300"/>
      <c r="N29" s="300"/>
      <c r="O29" s="300"/>
      <c r="P29" s="300"/>
      <c r="Q29" s="301"/>
      <c r="R29" s="305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7"/>
      <c r="AO29" s="287"/>
      <c r="AP29" s="288"/>
      <c r="AQ29" s="288"/>
      <c r="AR29" s="289"/>
      <c r="AS29" s="287"/>
      <c r="AT29" s="288"/>
      <c r="AU29" s="288"/>
      <c r="AV29" s="289"/>
      <c r="AW29" s="275"/>
      <c r="AX29" s="276"/>
      <c r="AY29" s="276"/>
      <c r="AZ29" s="276"/>
      <c r="BA29" s="276"/>
      <c r="BB29" s="277"/>
      <c r="BC29" s="281"/>
      <c r="BD29" s="282"/>
      <c r="BE29" s="282"/>
      <c r="BF29" s="282"/>
      <c r="BG29" s="282"/>
      <c r="BH29" s="282"/>
      <c r="BI29" s="282"/>
      <c r="BJ29" s="283"/>
      <c r="BK29" s="73"/>
      <c r="BL29" s="5"/>
      <c r="BN29" s="5"/>
      <c r="BO29" s="5"/>
      <c r="CH29" s="75" t="s">
        <v>127</v>
      </c>
      <c r="CI29" s="75" t="s">
        <v>96</v>
      </c>
      <c r="CJ29" s="76" t="s">
        <v>128</v>
      </c>
    </row>
    <row r="30" spans="1:88" s="6" customFormat="1" ht="10.5" customHeight="1" x14ac:dyDescent="0.15">
      <c r="A30" s="290"/>
      <c r="B30" s="291"/>
      <c r="C30" s="291"/>
      <c r="D30" s="291"/>
      <c r="E30" s="292"/>
      <c r="F30" s="296"/>
      <c r="G30" s="297"/>
      <c r="H30" s="297"/>
      <c r="I30" s="297"/>
      <c r="J30" s="297"/>
      <c r="K30" s="298"/>
      <c r="L30" s="302"/>
      <c r="M30" s="303"/>
      <c r="N30" s="303"/>
      <c r="O30" s="303"/>
      <c r="P30" s="303"/>
      <c r="Q30" s="304"/>
      <c r="R30" s="308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10"/>
      <c r="AO30" s="290"/>
      <c r="AP30" s="291"/>
      <c r="AQ30" s="291"/>
      <c r="AR30" s="292"/>
      <c r="AS30" s="290"/>
      <c r="AT30" s="291"/>
      <c r="AU30" s="291"/>
      <c r="AV30" s="292"/>
      <c r="AW30" s="278"/>
      <c r="AX30" s="279"/>
      <c r="AY30" s="279"/>
      <c r="AZ30" s="279"/>
      <c r="BA30" s="279"/>
      <c r="BB30" s="280"/>
      <c r="BC30" s="284"/>
      <c r="BD30" s="285"/>
      <c r="BE30" s="285"/>
      <c r="BF30" s="285"/>
      <c r="BG30" s="285"/>
      <c r="BH30" s="285"/>
      <c r="BI30" s="285"/>
      <c r="BJ30" s="286"/>
      <c r="CH30" s="75" t="s">
        <v>129</v>
      </c>
      <c r="CI30" s="75" t="s">
        <v>96</v>
      </c>
      <c r="CJ30" s="76" t="s">
        <v>130</v>
      </c>
    </row>
    <row r="31" spans="1:88" s="6" customFormat="1" ht="10.5" customHeight="1" x14ac:dyDescent="0.15">
      <c r="A31" s="287"/>
      <c r="B31" s="288"/>
      <c r="C31" s="288"/>
      <c r="D31" s="288"/>
      <c r="E31" s="289"/>
      <c r="F31" s="293"/>
      <c r="G31" s="294"/>
      <c r="H31" s="294"/>
      <c r="I31" s="294"/>
      <c r="J31" s="294"/>
      <c r="K31" s="295"/>
      <c r="L31" s="299" t="str">
        <f>IF(F31="","",VLOOKUP(F31,$CH$9:$CI$60,2,0))</f>
        <v/>
      </c>
      <c r="M31" s="300"/>
      <c r="N31" s="300"/>
      <c r="O31" s="300"/>
      <c r="P31" s="300"/>
      <c r="Q31" s="301"/>
      <c r="R31" s="305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7"/>
      <c r="AO31" s="287"/>
      <c r="AP31" s="288"/>
      <c r="AQ31" s="288"/>
      <c r="AR31" s="289"/>
      <c r="AS31" s="287"/>
      <c r="AT31" s="288"/>
      <c r="AU31" s="288"/>
      <c r="AV31" s="289"/>
      <c r="AW31" s="275"/>
      <c r="AX31" s="276"/>
      <c r="AY31" s="276"/>
      <c r="AZ31" s="276"/>
      <c r="BA31" s="276"/>
      <c r="BB31" s="277"/>
      <c r="BC31" s="281"/>
      <c r="BD31" s="282"/>
      <c r="BE31" s="282"/>
      <c r="BF31" s="282"/>
      <c r="BG31" s="282"/>
      <c r="BH31" s="282"/>
      <c r="BI31" s="282"/>
      <c r="BJ31" s="283"/>
      <c r="CH31" s="75" t="s">
        <v>131</v>
      </c>
      <c r="CI31" s="75" t="s">
        <v>96</v>
      </c>
      <c r="CJ31" s="76" t="s">
        <v>132</v>
      </c>
    </row>
    <row r="32" spans="1:88" s="6" customFormat="1" ht="10.5" customHeight="1" x14ac:dyDescent="0.15">
      <c r="A32" s="290"/>
      <c r="B32" s="291"/>
      <c r="C32" s="291"/>
      <c r="D32" s="291"/>
      <c r="E32" s="292"/>
      <c r="F32" s="296"/>
      <c r="G32" s="297"/>
      <c r="H32" s="297"/>
      <c r="I32" s="297"/>
      <c r="J32" s="297"/>
      <c r="K32" s="298"/>
      <c r="L32" s="302"/>
      <c r="M32" s="303"/>
      <c r="N32" s="303"/>
      <c r="O32" s="303"/>
      <c r="P32" s="303"/>
      <c r="Q32" s="304"/>
      <c r="R32" s="308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10"/>
      <c r="AO32" s="290"/>
      <c r="AP32" s="291"/>
      <c r="AQ32" s="291"/>
      <c r="AR32" s="292"/>
      <c r="AS32" s="290"/>
      <c r="AT32" s="291"/>
      <c r="AU32" s="291"/>
      <c r="AV32" s="292"/>
      <c r="AW32" s="278"/>
      <c r="AX32" s="279"/>
      <c r="AY32" s="279"/>
      <c r="AZ32" s="279"/>
      <c r="BA32" s="279"/>
      <c r="BB32" s="280"/>
      <c r="BC32" s="284"/>
      <c r="BD32" s="285"/>
      <c r="BE32" s="285"/>
      <c r="BF32" s="285"/>
      <c r="BG32" s="285"/>
      <c r="BH32" s="285"/>
      <c r="BI32" s="285"/>
      <c r="BJ32" s="286"/>
      <c r="CH32" s="75" t="s">
        <v>133</v>
      </c>
      <c r="CI32" s="75" t="s">
        <v>96</v>
      </c>
      <c r="CJ32" s="76" t="s">
        <v>134</v>
      </c>
    </row>
    <row r="33" spans="1:88" s="6" customFormat="1" ht="10.5" customHeight="1" x14ac:dyDescent="0.15">
      <c r="A33" s="287"/>
      <c r="B33" s="288"/>
      <c r="C33" s="288"/>
      <c r="D33" s="288"/>
      <c r="E33" s="289"/>
      <c r="F33" s="293"/>
      <c r="G33" s="294"/>
      <c r="H33" s="294"/>
      <c r="I33" s="294"/>
      <c r="J33" s="294"/>
      <c r="K33" s="295"/>
      <c r="L33" s="299" t="str">
        <f>IF(F33="","",VLOOKUP(F33,$CH$9:$CI$60,2,0))</f>
        <v/>
      </c>
      <c r="M33" s="300"/>
      <c r="N33" s="300"/>
      <c r="O33" s="300"/>
      <c r="P33" s="300"/>
      <c r="Q33" s="301"/>
      <c r="R33" s="305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7"/>
      <c r="AO33" s="287"/>
      <c r="AP33" s="288"/>
      <c r="AQ33" s="288"/>
      <c r="AR33" s="289"/>
      <c r="AS33" s="287"/>
      <c r="AT33" s="288"/>
      <c r="AU33" s="288"/>
      <c r="AV33" s="289"/>
      <c r="AW33" s="275"/>
      <c r="AX33" s="276"/>
      <c r="AY33" s="276"/>
      <c r="AZ33" s="276"/>
      <c r="BA33" s="276"/>
      <c r="BB33" s="277"/>
      <c r="BC33" s="281"/>
      <c r="BD33" s="282"/>
      <c r="BE33" s="282"/>
      <c r="BF33" s="282"/>
      <c r="BG33" s="282"/>
      <c r="BH33" s="282"/>
      <c r="BI33" s="282"/>
      <c r="BJ33" s="283"/>
      <c r="CH33" s="75" t="s">
        <v>135</v>
      </c>
      <c r="CI33" s="75" t="s">
        <v>96</v>
      </c>
      <c r="CJ33" s="76" t="s">
        <v>136</v>
      </c>
    </row>
    <row r="34" spans="1:88" s="6" customFormat="1" ht="10.5" customHeight="1" x14ac:dyDescent="0.15">
      <c r="A34" s="290"/>
      <c r="B34" s="291"/>
      <c r="C34" s="291"/>
      <c r="D34" s="291"/>
      <c r="E34" s="292"/>
      <c r="F34" s="296"/>
      <c r="G34" s="297"/>
      <c r="H34" s="297"/>
      <c r="I34" s="297"/>
      <c r="J34" s="297"/>
      <c r="K34" s="298"/>
      <c r="L34" s="302"/>
      <c r="M34" s="303"/>
      <c r="N34" s="303"/>
      <c r="O34" s="303"/>
      <c r="P34" s="303"/>
      <c r="Q34" s="304"/>
      <c r="R34" s="308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10"/>
      <c r="AO34" s="290"/>
      <c r="AP34" s="291"/>
      <c r="AQ34" s="291"/>
      <c r="AR34" s="292"/>
      <c r="AS34" s="290"/>
      <c r="AT34" s="291"/>
      <c r="AU34" s="291"/>
      <c r="AV34" s="292"/>
      <c r="AW34" s="278"/>
      <c r="AX34" s="279"/>
      <c r="AY34" s="279"/>
      <c r="AZ34" s="279"/>
      <c r="BA34" s="279"/>
      <c r="BB34" s="280"/>
      <c r="BC34" s="284"/>
      <c r="BD34" s="285"/>
      <c r="BE34" s="285"/>
      <c r="BF34" s="285"/>
      <c r="BG34" s="285"/>
      <c r="BH34" s="285"/>
      <c r="BI34" s="285"/>
      <c r="BJ34" s="286"/>
      <c r="CH34" s="75" t="s">
        <v>137</v>
      </c>
      <c r="CI34" s="75" t="s">
        <v>96</v>
      </c>
      <c r="CJ34" s="76" t="s">
        <v>138</v>
      </c>
    </row>
    <row r="35" spans="1:88" s="6" customFormat="1" ht="10.5" customHeight="1" x14ac:dyDescent="0.15">
      <c r="A35" s="287"/>
      <c r="B35" s="288"/>
      <c r="C35" s="288"/>
      <c r="D35" s="288"/>
      <c r="E35" s="289"/>
      <c r="F35" s="293"/>
      <c r="G35" s="294"/>
      <c r="H35" s="294"/>
      <c r="I35" s="294"/>
      <c r="J35" s="294"/>
      <c r="K35" s="295"/>
      <c r="L35" s="299" t="str">
        <f>IF(F35="","",VLOOKUP(F35,$CH$9:$CI$60,2,0))</f>
        <v/>
      </c>
      <c r="M35" s="300"/>
      <c r="N35" s="300"/>
      <c r="O35" s="300"/>
      <c r="P35" s="300"/>
      <c r="Q35" s="301"/>
      <c r="R35" s="305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7"/>
      <c r="AO35" s="287"/>
      <c r="AP35" s="288"/>
      <c r="AQ35" s="288"/>
      <c r="AR35" s="289"/>
      <c r="AS35" s="287"/>
      <c r="AT35" s="288"/>
      <c r="AU35" s="288"/>
      <c r="AV35" s="289"/>
      <c r="AW35" s="275"/>
      <c r="AX35" s="276"/>
      <c r="AY35" s="276"/>
      <c r="AZ35" s="276"/>
      <c r="BA35" s="276"/>
      <c r="BB35" s="277"/>
      <c r="BC35" s="281"/>
      <c r="BD35" s="282"/>
      <c r="BE35" s="282"/>
      <c r="BF35" s="282"/>
      <c r="BG35" s="282"/>
      <c r="BH35" s="282"/>
      <c r="BI35" s="282"/>
      <c r="BJ35" s="283"/>
      <c r="CH35" s="75" t="s">
        <v>139</v>
      </c>
      <c r="CI35" s="75" t="s">
        <v>96</v>
      </c>
      <c r="CJ35" s="76" t="s">
        <v>140</v>
      </c>
    </row>
    <row r="36" spans="1:88" s="6" customFormat="1" ht="10.5" customHeight="1" x14ac:dyDescent="0.15">
      <c r="A36" s="290"/>
      <c r="B36" s="291"/>
      <c r="C36" s="291"/>
      <c r="D36" s="291"/>
      <c r="E36" s="292"/>
      <c r="F36" s="296"/>
      <c r="G36" s="297"/>
      <c r="H36" s="297"/>
      <c r="I36" s="297"/>
      <c r="J36" s="297"/>
      <c r="K36" s="298"/>
      <c r="L36" s="302"/>
      <c r="M36" s="303"/>
      <c r="N36" s="303"/>
      <c r="O36" s="303"/>
      <c r="P36" s="303"/>
      <c r="Q36" s="304"/>
      <c r="R36" s="308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10"/>
      <c r="AO36" s="290"/>
      <c r="AP36" s="291"/>
      <c r="AQ36" s="291"/>
      <c r="AR36" s="292"/>
      <c r="AS36" s="290"/>
      <c r="AT36" s="291"/>
      <c r="AU36" s="291"/>
      <c r="AV36" s="292"/>
      <c r="AW36" s="278"/>
      <c r="AX36" s="279"/>
      <c r="AY36" s="279"/>
      <c r="AZ36" s="279"/>
      <c r="BA36" s="279"/>
      <c r="BB36" s="280"/>
      <c r="BC36" s="284"/>
      <c r="BD36" s="285"/>
      <c r="BE36" s="285"/>
      <c r="BF36" s="285"/>
      <c r="BG36" s="285"/>
      <c r="BH36" s="285"/>
      <c r="BI36" s="285"/>
      <c r="BJ36" s="286"/>
      <c r="CH36" s="75" t="s">
        <v>141</v>
      </c>
      <c r="CI36" s="75" t="s">
        <v>96</v>
      </c>
      <c r="CJ36" s="76" t="s">
        <v>142</v>
      </c>
    </row>
    <row r="37" spans="1:88" s="6" customFormat="1" ht="10.5" customHeight="1" x14ac:dyDescent="0.15">
      <c r="A37" s="287"/>
      <c r="B37" s="288"/>
      <c r="C37" s="288"/>
      <c r="D37" s="288"/>
      <c r="E37" s="289"/>
      <c r="F37" s="293"/>
      <c r="G37" s="294"/>
      <c r="H37" s="294"/>
      <c r="I37" s="294"/>
      <c r="J37" s="294"/>
      <c r="K37" s="295"/>
      <c r="L37" s="299" t="str">
        <f>IF(F37="","",VLOOKUP(F37,$CH$9:$CI$60,2,0))</f>
        <v/>
      </c>
      <c r="M37" s="300"/>
      <c r="N37" s="300"/>
      <c r="O37" s="300"/>
      <c r="P37" s="300"/>
      <c r="Q37" s="301"/>
      <c r="R37" s="305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7"/>
      <c r="AO37" s="287"/>
      <c r="AP37" s="288"/>
      <c r="AQ37" s="288"/>
      <c r="AR37" s="289"/>
      <c r="AS37" s="287"/>
      <c r="AT37" s="288"/>
      <c r="AU37" s="288"/>
      <c r="AV37" s="289"/>
      <c r="AW37" s="275"/>
      <c r="AX37" s="276"/>
      <c r="AY37" s="276"/>
      <c r="AZ37" s="276"/>
      <c r="BA37" s="276"/>
      <c r="BB37" s="277"/>
      <c r="BC37" s="281"/>
      <c r="BD37" s="282"/>
      <c r="BE37" s="282"/>
      <c r="BF37" s="282"/>
      <c r="BG37" s="282"/>
      <c r="BH37" s="282"/>
      <c r="BI37" s="282"/>
      <c r="BJ37" s="283"/>
      <c r="CH37" s="75" t="s">
        <v>143</v>
      </c>
      <c r="CI37" s="75" t="s">
        <v>96</v>
      </c>
      <c r="CJ37" s="76" t="s">
        <v>144</v>
      </c>
    </row>
    <row r="38" spans="1:88" s="6" customFormat="1" ht="10.5" customHeight="1" x14ac:dyDescent="0.15">
      <c r="A38" s="290"/>
      <c r="B38" s="291"/>
      <c r="C38" s="291"/>
      <c r="D38" s="291"/>
      <c r="E38" s="292"/>
      <c r="F38" s="296"/>
      <c r="G38" s="297"/>
      <c r="H38" s="297"/>
      <c r="I38" s="297"/>
      <c r="J38" s="297"/>
      <c r="K38" s="298"/>
      <c r="L38" s="302"/>
      <c r="M38" s="303"/>
      <c r="N38" s="303"/>
      <c r="O38" s="303"/>
      <c r="P38" s="303"/>
      <c r="Q38" s="304"/>
      <c r="R38" s="308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10"/>
      <c r="AO38" s="290"/>
      <c r="AP38" s="291"/>
      <c r="AQ38" s="291"/>
      <c r="AR38" s="292"/>
      <c r="AS38" s="290"/>
      <c r="AT38" s="291"/>
      <c r="AU38" s="291"/>
      <c r="AV38" s="292"/>
      <c r="AW38" s="278"/>
      <c r="AX38" s="279"/>
      <c r="AY38" s="279"/>
      <c r="AZ38" s="279"/>
      <c r="BA38" s="279"/>
      <c r="BB38" s="280"/>
      <c r="BC38" s="284"/>
      <c r="BD38" s="285"/>
      <c r="BE38" s="285"/>
      <c r="BF38" s="285"/>
      <c r="BG38" s="285"/>
      <c r="BH38" s="285"/>
      <c r="BI38" s="285"/>
      <c r="BJ38" s="286"/>
      <c r="CH38" s="75" t="s">
        <v>145</v>
      </c>
      <c r="CI38" s="75" t="s">
        <v>96</v>
      </c>
      <c r="CJ38" s="76" t="s">
        <v>146</v>
      </c>
    </row>
    <row r="39" spans="1:88" s="6" customFormat="1" ht="10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311" t="s">
        <v>17</v>
      </c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3"/>
      <c r="BC39" s="317">
        <f>SUM(BC29:BI38)</f>
        <v>0</v>
      </c>
      <c r="BD39" s="318"/>
      <c r="BE39" s="318"/>
      <c r="BF39" s="318"/>
      <c r="BG39" s="318"/>
      <c r="BH39" s="318"/>
      <c r="BI39" s="318"/>
      <c r="BJ39" s="319"/>
      <c r="CH39" s="75" t="s">
        <v>147</v>
      </c>
      <c r="CI39" s="75" t="s">
        <v>96</v>
      </c>
      <c r="CJ39" s="76" t="s">
        <v>148</v>
      </c>
    </row>
    <row r="40" spans="1:88" s="6" customFormat="1" ht="10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314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6"/>
      <c r="BC40" s="320"/>
      <c r="BD40" s="321"/>
      <c r="BE40" s="321"/>
      <c r="BF40" s="321"/>
      <c r="BG40" s="321"/>
      <c r="BH40" s="321"/>
      <c r="BI40" s="321"/>
      <c r="BJ40" s="322"/>
      <c r="CH40" s="75" t="s">
        <v>149</v>
      </c>
      <c r="CI40" s="75" t="s">
        <v>96</v>
      </c>
      <c r="CJ40" s="76" t="s">
        <v>150</v>
      </c>
    </row>
    <row r="41" spans="1:88" s="6" customFormat="1" ht="10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7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CH41" s="75" t="s">
        <v>151</v>
      </c>
      <c r="CI41" s="75" t="s">
        <v>96</v>
      </c>
      <c r="CJ41" s="76" t="s">
        <v>152</v>
      </c>
    </row>
    <row r="42" spans="1:88" s="6" customFormat="1" ht="10.5" customHeight="1" x14ac:dyDescent="0.15">
      <c r="A42" s="187" t="s">
        <v>36</v>
      </c>
      <c r="B42" s="187"/>
      <c r="C42" s="187"/>
      <c r="D42" s="187"/>
      <c r="E42" s="187"/>
      <c r="F42" s="187"/>
      <c r="G42" s="187"/>
      <c r="H42" s="187"/>
      <c r="I42" s="187"/>
      <c r="J42" s="187"/>
      <c r="K42" s="323" t="s">
        <v>35</v>
      </c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12"/>
      <c r="AO42" s="12"/>
      <c r="AP42" s="12"/>
      <c r="AQ42" s="12"/>
      <c r="AR42" s="12"/>
      <c r="AS42" s="12"/>
      <c r="AT42" s="12"/>
      <c r="AU42" s="12"/>
      <c r="AV42" s="12"/>
      <c r="AW42" s="67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CH42" s="75" t="s">
        <v>153</v>
      </c>
      <c r="CI42" s="75" t="s">
        <v>96</v>
      </c>
      <c r="CJ42" s="76" t="s">
        <v>154</v>
      </c>
    </row>
    <row r="43" spans="1:88" s="6" customFormat="1" ht="10.5" customHeight="1" x14ac:dyDescent="0.15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12"/>
      <c r="AO43" s="12"/>
      <c r="AP43" s="12"/>
      <c r="AQ43" s="12"/>
      <c r="AR43" s="12"/>
      <c r="AS43" s="12"/>
      <c r="AT43" s="12"/>
      <c r="AU43" s="12"/>
      <c r="AV43" s="12"/>
      <c r="AW43" s="67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CH43" s="75" t="s">
        <v>155</v>
      </c>
      <c r="CI43" s="75" t="s">
        <v>96</v>
      </c>
      <c r="CJ43" s="76" t="s">
        <v>156</v>
      </c>
    </row>
    <row r="44" spans="1:88" s="6" customFormat="1" ht="10.5" customHeight="1" x14ac:dyDescent="0.15">
      <c r="A44" s="245" t="s">
        <v>13</v>
      </c>
      <c r="B44" s="246"/>
      <c r="C44" s="246"/>
      <c r="D44" s="246"/>
      <c r="E44" s="246"/>
      <c r="F44" s="246"/>
      <c r="G44" s="246"/>
      <c r="H44" s="246"/>
      <c r="I44" s="247"/>
      <c r="J44" s="245" t="s">
        <v>21</v>
      </c>
      <c r="K44" s="246"/>
      <c r="L44" s="246"/>
      <c r="M44" s="246"/>
      <c r="N44" s="246"/>
      <c r="O44" s="246"/>
      <c r="P44" s="246"/>
      <c r="Q44" s="246"/>
      <c r="R44" s="246"/>
      <c r="S44" s="247"/>
      <c r="T44" s="245" t="s">
        <v>28</v>
      </c>
      <c r="U44" s="246"/>
      <c r="V44" s="246"/>
      <c r="W44" s="246"/>
      <c r="X44" s="246"/>
      <c r="Y44" s="246"/>
      <c r="Z44" s="246"/>
      <c r="AA44" s="246"/>
      <c r="AB44" s="246"/>
      <c r="AC44" s="247"/>
      <c r="AD44" s="245" t="s">
        <v>22</v>
      </c>
      <c r="AE44" s="246"/>
      <c r="AF44" s="246"/>
      <c r="AG44" s="246"/>
      <c r="AH44" s="246"/>
      <c r="AI44" s="246"/>
      <c r="AJ44" s="246"/>
      <c r="AK44" s="246"/>
      <c r="AL44" s="246"/>
      <c r="AM44" s="247"/>
      <c r="AN44" s="12"/>
      <c r="AO44" s="12"/>
      <c r="AP44" s="7"/>
      <c r="AQ44" s="215" t="s">
        <v>39</v>
      </c>
      <c r="AR44" s="215"/>
      <c r="AS44" s="215"/>
      <c r="AT44" s="187" t="s">
        <v>37</v>
      </c>
      <c r="AU44" s="187"/>
      <c r="AV44" s="187"/>
      <c r="AW44" s="187"/>
      <c r="AX44" s="187"/>
      <c r="AY44" s="187"/>
      <c r="AZ44" s="187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CH44" s="75" t="s">
        <v>157</v>
      </c>
      <c r="CI44" s="75" t="s">
        <v>96</v>
      </c>
      <c r="CJ44" s="76" t="s">
        <v>158</v>
      </c>
    </row>
    <row r="45" spans="1:88" s="6" customFormat="1" ht="14.25" customHeight="1" x14ac:dyDescent="0.15">
      <c r="A45" s="248"/>
      <c r="B45" s="249"/>
      <c r="C45" s="249"/>
      <c r="D45" s="249"/>
      <c r="E45" s="249"/>
      <c r="F45" s="249"/>
      <c r="G45" s="249"/>
      <c r="H45" s="249"/>
      <c r="I45" s="250"/>
      <c r="J45" s="248"/>
      <c r="K45" s="249"/>
      <c r="L45" s="249"/>
      <c r="M45" s="249"/>
      <c r="N45" s="249"/>
      <c r="O45" s="249"/>
      <c r="P45" s="249"/>
      <c r="Q45" s="249"/>
      <c r="R45" s="249"/>
      <c r="S45" s="250"/>
      <c r="T45" s="248"/>
      <c r="U45" s="249"/>
      <c r="V45" s="249"/>
      <c r="W45" s="249"/>
      <c r="X45" s="249"/>
      <c r="Y45" s="249"/>
      <c r="Z45" s="249"/>
      <c r="AA45" s="249"/>
      <c r="AB45" s="249"/>
      <c r="AC45" s="250"/>
      <c r="AD45" s="248"/>
      <c r="AE45" s="249"/>
      <c r="AF45" s="249"/>
      <c r="AG45" s="249"/>
      <c r="AH45" s="249"/>
      <c r="AI45" s="249"/>
      <c r="AJ45" s="249"/>
      <c r="AK45" s="249"/>
      <c r="AL45" s="249"/>
      <c r="AM45" s="250"/>
      <c r="AN45" s="12"/>
      <c r="AO45" s="12"/>
      <c r="AP45" s="12"/>
      <c r="AQ45" s="215"/>
      <c r="AR45" s="215"/>
      <c r="AS45" s="215"/>
      <c r="AT45" s="187"/>
      <c r="AU45" s="187"/>
      <c r="AV45" s="187"/>
      <c r="AW45" s="187"/>
      <c r="AX45" s="187"/>
      <c r="AY45" s="187"/>
      <c r="AZ45" s="187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CH45" s="75" t="s">
        <v>159</v>
      </c>
      <c r="CI45" s="75" t="s">
        <v>96</v>
      </c>
      <c r="CJ45" s="76" t="s">
        <v>160</v>
      </c>
    </row>
    <row r="46" spans="1:88" s="6" customFormat="1" ht="11.25" customHeight="1" x14ac:dyDescent="0.15">
      <c r="A46" s="325" t="s">
        <v>14</v>
      </c>
      <c r="B46" s="326"/>
      <c r="C46" s="326"/>
      <c r="D46" s="326"/>
      <c r="E46" s="326"/>
      <c r="F46" s="326"/>
      <c r="G46" s="326"/>
      <c r="H46" s="326"/>
      <c r="I46" s="327"/>
      <c r="J46" s="331">
        <f>SUMIF($A$29:$E$38,"1",$BC$29:$BJ$38)</f>
        <v>0</v>
      </c>
      <c r="K46" s="332"/>
      <c r="L46" s="332"/>
      <c r="M46" s="332"/>
      <c r="N46" s="332"/>
      <c r="O46" s="332"/>
      <c r="P46" s="332"/>
      <c r="Q46" s="332"/>
      <c r="R46" s="332"/>
      <c r="S46" s="333"/>
      <c r="T46" s="331">
        <f>ROUNDDOWN(J46*0.1,0)</f>
        <v>0</v>
      </c>
      <c r="U46" s="332"/>
      <c r="V46" s="332"/>
      <c r="W46" s="332"/>
      <c r="X46" s="332"/>
      <c r="Y46" s="332"/>
      <c r="Z46" s="332"/>
      <c r="AA46" s="332"/>
      <c r="AB46" s="332"/>
      <c r="AC46" s="333"/>
      <c r="AD46" s="331">
        <f>J46+T46</f>
        <v>0</v>
      </c>
      <c r="AE46" s="332"/>
      <c r="AF46" s="332"/>
      <c r="AG46" s="332"/>
      <c r="AH46" s="332"/>
      <c r="AI46" s="332"/>
      <c r="AJ46" s="332"/>
      <c r="AK46" s="332"/>
      <c r="AL46" s="332"/>
      <c r="AM46" s="333"/>
      <c r="AN46" s="12"/>
      <c r="AO46" s="12"/>
      <c r="AP46" s="12"/>
      <c r="AQ46" s="12"/>
      <c r="AR46" s="12"/>
      <c r="AS46" s="12"/>
      <c r="AT46" s="323" t="s">
        <v>31</v>
      </c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G46" s="12"/>
      <c r="BH46" s="12"/>
      <c r="BI46" s="12"/>
      <c r="BJ46" s="12"/>
      <c r="CH46" s="75" t="s">
        <v>161</v>
      </c>
      <c r="CI46" s="75" t="s">
        <v>96</v>
      </c>
      <c r="CJ46" s="76" t="s">
        <v>162</v>
      </c>
    </row>
    <row r="47" spans="1:88" s="6" customFormat="1" ht="12" customHeight="1" x14ac:dyDescent="0.15">
      <c r="A47" s="328"/>
      <c r="B47" s="329"/>
      <c r="C47" s="329"/>
      <c r="D47" s="329"/>
      <c r="E47" s="329"/>
      <c r="F47" s="329"/>
      <c r="G47" s="329"/>
      <c r="H47" s="329"/>
      <c r="I47" s="330"/>
      <c r="J47" s="334"/>
      <c r="K47" s="335"/>
      <c r="L47" s="335"/>
      <c r="M47" s="335"/>
      <c r="N47" s="335"/>
      <c r="O47" s="335"/>
      <c r="P47" s="335"/>
      <c r="Q47" s="335"/>
      <c r="R47" s="335"/>
      <c r="S47" s="336"/>
      <c r="T47" s="334"/>
      <c r="U47" s="335"/>
      <c r="V47" s="335"/>
      <c r="W47" s="335"/>
      <c r="X47" s="335"/>
      <c r="Y47" s="335"/>
      <c r="Z47" s="335"/>
      <c r="AA47" s="335"/>
      <c r="AB47" s="335"/>
      <c r="AC47" s="336"/>
      <c r="AD47" s="334"/>
      <c r="AE47" s="335"/>
      <c r="AF47" s="335"/>
      <c r="AG47" s="335"/>
      <c r="AH47" s="335"/>
      <c r="AI47" s="335"/>
      <c r="AJ47" s="335"/>
      <c r="AK47" s="335"/>
      <c r="AL47" s="335"/>
      <c r="AM47" s="336"/>
      <c r="AN47" s="12"/>
      <c r="AO47" s="12"/>
      <c r="AP47" s="12"/>
      <c r="AQ47" s="12"/>
      <c r="AR47" s="12"/>
      <c r="AS47" s="12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G47" s="12"/>
      <c r="BH47" s="12"/>
      <c r="BI47" s="12"/>
      <c r="BJ47" s="12"/>
      <c r="CH47" s="75" t="s">
        <v>163</v>
      </c>
      <c r="CI47" s="75" t="s">
        <v>96</v>
      </c>
      <c r="CJ47" s="76" t="s">
        <v>164</v>
      </c>
    </row>
    <row r="48" spans="1:88" s="6" customFormat="1" ht="9.9499999999999993" customHeight="1" x14ac:dyDescent="0.15">
      <c r="A48" s="325" t="s">
        <v>15</v>
      </c>
      <c r="B48" s="326"/>
      <c r="C48" s="326"/>
      <c r="D48" s="326"/>
      <c r="E48" s="326"/>
      <c r="F48" s="326"/>
      <c r="G48" s="326"/>
      <c r="H48" s="326"/>
      <c r="I48" s="327"/>
      <c r="J48" s="331">
        <f>SUMIF($A$29:$E$38,"2",$BC$29:$BJ$38)</f>
        <v>0</v>
      </c>
      <c r="K48" s="332"/>
      <c r="L48" s="332"/>
      <c r="M48" s="332"/>
      <c r="N48" s="332"/>
      <c r="O48" s="332"/>
      <c r="P48" s="332"/>
      <c r="Q48" s="332"/>
      <c r="R48" s="332"/>
      <c r="S48" s="333"/>
      <c r="T48" s="331">
        <f>ROUNDDOWN(J48*0.08,0)</f>
        <v>0</v>
      </c>
      <c r="U48" s="332"/>
      <c r="V48" s="332"/>
      <c r="W48" s="332"/>
      <c r="X48" s="332"/>
      <c r="Y48" s="332"/>
      <c r="Z48" s="332"/>
      <c r="AA48" s="332"/>
      <c r="AB48" s="332"/>
      <c r="AC48" s="333"/>
      <c r="AD48" s="331">
        <f>J48+T48</f>
        <v>0</v>
      </c>
      <c r="AE48" s="332"/>
      <c r="AF48" s="332"/>
      <c r="AG48" s="332"/>
      <c r="AH48" s="332"/>
      <c r="AI48" s="332"/>
      <c r="AJ48" s="332"/>
      <c r="AK48" s="332"/>
      <c r="AL48" s="332"/>
      <c r="AM48" s="333"/>
      <c r="AN48" s="12"/>
      <c r="AO48" s="12"/>
      <c r="AP48" s="12"/>
      <c r="AQ48" s="12"/>
      <c r="AR48" s="12"/>
      <c r="AS48" s="12"/>
      <c r="AT48" s="323" t="s">
        <v>32</v>
      </c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12"/>
      <c r="BH48" s="12"/>
      <c r="BI48" s="12"/>
      <c r="BJ48" s="12"/>
      <c r="CH48" s="75" t="s">
        <v>165</v>
      </c>
      <c r="CI48" s="75" t="s">
        <v>96</v>
      </c>
      <c r="CJ48" s="76" t="s">
        <v>166</v>
      </c>
    </row>
    <row r="49" spans="1:88" s="6" customFormat="1" ht="9.9499999999999993" customHeight="1" x14ac:dyDescent="0.15">
      <c r="A49" s="328"/>
      <c r="B49" s="329"/>
      <c r="C49" s="329"/>
      <c r="D49" s="329"/>
      <c r="E49" s="329"/>
      <c r="F49" s="329"/>
      <c r="G49" s="329"/>
      <c r="H49" s="329"/>
      <c r="I49" s="330"/>
      <c r="J49" s="334"/>
      <c r="K49" s="335"/>
      <c r="L49" s="335"/>
      <c r="M49" s="335"/>
      <c r="N49" s="335"/>
      <c r="O49" s="335"/>
      <c r="P49" s="335"/>
      <c r="Q49" s="335"/>
      <c r="R49" s="335"/>
      <c r="S49" s="336"/>
      <c r="T49" s="334"/>
      <c r="U49" s="335"/>
      <c r="V49" s="335"/>
      <c r="W49" s="335"/>
      <c r="X49" s="335"/>
      <c r="Y49" s="335"/>
      <c r="Z49" s="335"/>
      <c r="AA49" s="335"/>
      <c r="AB49" s="335"/>
      <c r="AC49" s="336"/>
      <c r="AD49" s="334"/>
      <c r="AE49" s="335"/>
      <c r="AF49" s="335"/>
      <c r="AG49" s="335"/>
      <c r="AH49" s="335"/>
      <c r="AI49" s="335"/>
      <c r="AJ49" s="335"/>
      <c r="AK49" s="335"/>
      <c r="AL49" s="335"/>
      <c r="AM49" s="336"/>
      <c r="AN49" s="20"/>
      <c r="AO49" s="20"/>
      <c r="AP49" s="20"/>
      <c r="AQ49" s="20"/>
      <c r="AR49" s="20"/>
      <c r="AS49" s="12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70"/>
      <c r="BH49" s="70"/>
      <c r="BI49" s="12"/>
      <c r="BJ49" s="12"/>
      <c r="CH49" s="75" t="s">
        <v>167</v>
      </c>
      <c r="CI49" s="75" t="s">
        <v>96</v>
      </c>
      <c r="CJ49" s="76" t="s">
        <v>168</v>
      </c>
    </row>
    <row r="50" spans="1:88" s="6" customFormat="1" ht="9.9499999999999993" customHeight="1" x14ac:dyDescent="0.15">
      <c r="A50" s="325" t="s">
        <v>16</v>
      </c>
      <c r="B50" s="326"/>
      <c r="C50" s="326"/>
      <c r="D50" s="326"/>
      <c r="E50" s="326"/>
      <c r="F50" s="326"/>
      <c r="G50" s="326"/>
      <c r="H50" s="326"/>
      <c r="I50" s="327"/>
      <c r="J50" s="331">
        <f>SUMIF($A$29:$E$38,"0",$BC$29:$BJ$38)</f>
        <v>0</v>
      </c>
      <c r="K50" s="332"/>
      <c r="L50" s="332"/>
      <c r="M50" s="332"/>
      <c r="N50" s="332"/>
      <c r="O50" s="332"/>
      <c r="P50" s="332"/>
      <c r="Q50" s="332"/>
      <c r="R50" s="332"/>
      <c r="S50" s="333"/>
      <c r="T50" s="331">
        <f>ROUNDDOWN(J50*0,0)</f>
        <v>0</v>
      </c>
      <c r="U50" s="332"/>
      <c r="V50" s="332"/>
      <c r="W50" s="332"/>
      <c r="X50" s="332"/>
      <c r="Y50" s="332"/>
      <c r="Z50" s="332"/>
      <c r="AA50" s="332"/>
      <c r="AB50" s="332"/>
      <c r="AC50" s="333"/>
      <c r="AD50" s="331">
        <f>J50+T50</f>
        <v>0</v>
      </c>
      <c r="AE50" s="332"/>
      <c r="AF50" s="332"/>
      <c r="AG50" s="332"/>
      <c r="AH50" s="332"/>
      <c r="AI50" s="332"/>
      <c r="AJ50" s="332"/>
      <c r="AK50" s="332"/>
      <c r="AL50" s="332"/>
      <c r="AM50" s="333"/>
      <c r="AN50" s="20"/>
      <c r="AO50" s="20"/>
      <c r="AP50" s="20"/>
      <c r="AQ50" s="20"/>
      <c r="AR50" s="20"/>
      <c r="AS50" s="70"/>
      <c r="AT50" s="323" t="s">
        <v>33</v>
      </c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G50" s="12"/>
      <c r="BH50" s="12"/>
      <c r="BI50" s="12"/>
      <c r="BJ50" s="12"/>
      <c r="BP50" s="74"/>
      <c r="CH50" s="75" t="s">
        <v>169</v>
      </c>
      <c r="CI50" s="75" t="s">
        <v>96</v>
      </c>
      <c r="CJ50" s="76" t="s">
        <v>170</v>
      </c>
    </row>
    <row r="51" spans="1:88" s="6" customFormat="1" ht="9.9499999999999993" customHeight="1" x14ac:dyDescent="0.15">
      <c r="A51" s="328"/>
      <c r="B51" s="329"/>
      <c r="C51" s="329"/>
      <c r="D51" s="329"/>
      <c r="E51" s="329"/>
      <c r="F51" s="329"/>
      <c r="G51" s="329"/>
      <c r="H51" s="329"/>
      <c r="I51" s="330"/>
      <c r="J51" s="334"/>
      <c r="K51" s="335"/>
      <c r="L51" s="335"/>
      <c r="M51" s="335"/>
      <c r="N51" s="335"/>
      <c r="O51" s="335"/>
      <c r="P51" s="335"/>
      <c r="Q51" s="335"/>
      <c r="R51" s="335"/>
      <c r="S51" s="336"/>
      <c r="T51" s="334"/>
      <c r="U51" s="335"/>
      <c r="V51" s="335"/>
      <c r="W51" s="335"/>
      <c r="X51" s="335"/>
      <c r="Y51" s="335"/>
      <c r="Z51" s="335"/>
      <c r="AA51" s="335"/>
      <c r="AB51" s="335"/>
      <c r="AC51" s="336"/>
      <c r="AD51" s="334"/>
      <c r="AE51" s="335"/>
      <c r="AF51" s="335"/>
      <c r="AG51" s="335"/>
      <c r="AH51" s="335"/>
      <c r="AI51" s="335"/>
      <c r="AJ51" s="335"/>
      <c r="AK51" s="335"/>
      <c r="AL51" s="335"/>
      <c r="AM51" s="336"/>
      <c r="AN51" s="20"/>
      <c r="AO51" s="20"/>
      <c r="AP51" s="12"/>
      <c r="AQ51" s="20"/>
      <c r="AR51" s="20"/>
      <c r="AS51" s="12"/>
      <c r="AT51" s="323"/>
      <c r="AU51" s="323"/>
      <c r="AV51" s="323"/>
      <c r="AW51" s="323"/>
      <c r="AX51" s="323"/>
      <c r="AY51" s="323"/>
      <c r="AZ51" s="323"/>
      <c r="BA51" s="323"/>
      <c r="BB51" s="323"/>
      <c r="BC51" s="323"/>
      <c r="BD51" s="323"/>
      <c r="BE51" s="323"/>
      <c r="BF51" s="323"/>
      <c r="BG51" s="12"/>
      <c r="BH51" s="12"/>
      <c r="BI51" s="12"/>
      <c r="BJ51" s="12"/>
      <c r="BP51" s="74"/>
      <c r="CH51" s="75" t="s">
        <v>171</v>
      </c>
      <c r="CI51" s="75" t="s">
        <v>108</v>
      </c>
      <c r="CJ51" s="76" t="s">
        <v>172</v>
      </c>
    </row>
    <row r="52" spans="1:88" s="6" customFormat="1" ht="9.9499999999999993" customHeight="1" x14ac:dyDescent="0.15">
      <c r="A52" s="183" t="s">
        <v>11</v>
      </c>
      <c r="B52" s="184"/>
      <c r="C52" s="184"/>
      <c r="D52" s="184"/>
      <c r="E52" s="184"/>
      <c r="F52" s="184"/>
      <c r="G52" s="184"/>
      <c r="H52" s="184"/>
      <c r="I52" s="185"/>
      <c r="J52" s="331">
        <f>SUM(J46:S51)</f>
        <v>0</v>
      </c>
      <c r="K52" s="332"/>
      <c r="L52" s="332"/>
      <c r="M52" s="332"/>
      <c r="N52" s="332"/>
      <c r="O52" s="332"/>
      <c r="P52" s="332"/>
      <c r="Q52" s="332"/>
      <c r="R52" s="332"/>
      <c r="S52" s="333"/>
      <c r="T52" s="331">
        <f>SUM(T46:AC51)</f>
        <v>0</v>
      </c>
      <c r="U52" s="332"/>
      <c r="V52" s="332"/>
      <c r="W52" s="332"/>
      <c r="X52" s="332"/>
      <c r="Y52" s="332"/>
      <c r="Z52" s="332"/>
      <c r="AA52" s="332"/>
      <c r="AB52" s="332"/>
      <c r="AC52" s="333"/>
      <c r="AD52" s="331">
        <f t="shared" ref="AD52" si="0">SUM(AD46:AM51)</f>
        <v>0</v>
      </c>
      <c r="AE52" s="332"/>
      <c r="AF52" s="332"/>
      <c r="AG52" s="332"/>
      <c r="AH52" s="332"/>
      <c r="AI52" s="332"/>
      <c r="AJ52" s="332"/>
      <c r="AK52" s="332"/>
      <c r="AL52" s="332"/>
      <c r="AM52" s="333"/>
      <c r="AN52" s="20"/>
      <c r="AO52" s="20"/>
      <c r="AP52" s="20"/>
      <c r="AQ52" s="20"/>
      <c r="AR52" s="20"/>
      <c r="AS52" s="20"/>
      <c r="AT52" s="20"/>
      <c r="AU52" s="20"/>
      <c r="AV52" s="12"/>
      <c r="AW52" s="10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CH52" s="75" t="s">
        <v>173</v>
      </c>
      <c r="CI52" s="75" t="s">
        <v>174</v>
      </c>
      <c r="CJ52" s="76" t="s">
        <v>175</v>
      </c>
    </row>
    <row r="53" spans="1:88" s="6" customFormat="1" ht="10.5" customHeight="1" x14ac:dyDescent="0.15">
      <c r="A53" s="189"/>
      <c r="B53" s="190"/>
      <c r="C53" s="190"/>
      <c r="D53" s="190"/>
      <c r="E53" s="190"/>
      <c r="F53" s="190"/>
      <c r="G53" s="190"/>
      <c r="H53" s="190"/>
      <c r="I53" s="191"/>
      <c r="J53" s="334"/>
      <c r="K53" s="335"/>
      <c r="L53" s="335"/>
      <c r="M53" s="335"/>
      <c r="N53" s="335"/>
      <c r="O53" s="335"/>
      <c r="P53" s="335"/>
      <c r="Q53" s="335"/>
      <c r="R53" s="335"/>
      <c r="S53" s="336"/>
      <c r="T53" s="334"/>
      <c r="U53" s="335"/>
      <c r="V53" s="335"/>
      <c r="W53" s="335"/>
      <c r="X53" s="335"/>
      <c r="Y53" s="335"/>
      <c r="Z53" s="335"/>
      <c r="AA53" s="335"/>
      <c r="AB53" s="335"/>
      <c r="AC53" s="336"/>
      <c r="AD53" s="334"/>
      <c r="AE53" s="335"/>
      <c r="AF53" s="335"/>
      <c r="AG53" s="335"/>
      <c r="AH53" s="335"/>
      <c r="AI53" s="335"/>
      <c r="AJ53" s="335"/>
      <c r="AK53" s="335"/>
      <c r="AL53" s="335"/>
      <c r="AM53" s="336"/>
      <c r="AN53" s="20"/>
      <c r="AO53" s="20"/>
      <c r="AP53" s="20"/>
      <c r="AQ53" s="20"/>
      <c r="AR53" s="20"/>
      <c r="AS53" s="20"/>
      <c r="AT53" s="20"/>
      <c r="AU53" s="20"/>
      <c r="AV53" s="12"/>
      <c r="AW53" s="10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CH53" s="75" t="s">
        <v>176</v>
      </c>
      <c r="CI53" s="75" t="s">
        <v>108</v>
      </c>
      <c r="CJ53" s="76" t="s">
        <v>177</v>
      </c>
    </row>
    <row r="54" spans="1:88" s="6" customFormat="1" ht="10.5" customHeight="1" x14ac:dyDescent="0.15">
      <c r="A54" s="20"/>
      <c r="B54" s="20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7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12"/>
      <c r="AW54" s="10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CH54" s="75" t="s">
        <v>178</v>
      </c>
      <c r="CI54" s="75" t="s">
        <v>179</v>
      </c>
      <c r="CJ54" s="76" t="s">
        <v>180</v>
      </c>
    </row>
    <row r="55" spans="1:88" s="6" customFormat="1" ht="12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CH55" s="75" t="s">
        <v>181</v>
      </c>
      <c r="CI55" s="75" t="s">
        <v>182</v>
      </c>
      <c r="CJ55" s="76" t="s">
        <v>183</v>
      </c>
    </row>
    <row r="56" spans="1:88" s="6" customFormat="1" ht="12.75" customHeight="1" x14ac:dyDescent="0.15">
      <c r="A56" s="337" t="s">
        <v>43</v>
      </c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12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7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CH56" s="75" t="s">
        <v>227</v>
      </c>
      <c r="CI56" s="75" t="s">
        <v>184</v>
      </c>
      <c r="CJ56" s="76" t="s">
        <v>230</v>
      </c>
    </row>
    <row r="57" spans="1:88" s="6" customFormat="1" ht="9.9499999999999993" customHeight="1" x14ac:dyDescent="0.15">
      <c r="A57" s="324"/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12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7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CH57" s="75" t="s">
        <v>228</v>
      </c>
      <c r="CI57" s="75" t="s">
        <v>229</v>
      </c>
      <c r="CJ57" s="76" t="s">
        <v>231</v>
      </c>
    </row>
    <row r="58" spans="1:88" s="6" customFormat="1" ht="23.25" customHeight="1" x14ac:dyDescent="0.15">
      <c r="A58" s="338" t="s">
        <v>40</v>
      </c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40"/>
      <c r="M58" s="341" t="s">
        <v>7</v>
      </c>
      <c r="N58" s="342"/>
      <c r="O58" s="342"/>
      <c r="P58" s="342"/>
      <c r="Q58" s="342"/>
      <c r="R58" s="343"/>
      <c r="S58" s="338" t="s">
        <v>41</v>
      </c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40"/>
      <c r="AP58" s="338" t="s">
        <v>21</v>
      </c>
      <c r="AQ58" s="339"/>
      <c r="AR58" s="339"/>
      <c r="AS58" s="339"/>
      <c r="AT58" s="339"/>
      <c r="AU58" s="339"/>
      <c r="AV58" s="340"/>
      <c r="AW58" s="344" t="s">
        <v>194</v>
      </c>
      <c r="AX58" s="345"/>
      <c r="AY58" s="345"/>
      <c r="AZ58" s="345"/>
      <c r="BA58" s="345"/>
      <c r="BB58" s="345"/>
      <c r="BC58" s="346"/>
      <c r="BD58" s="338" t="s">
        <v>22</v>
      </c>
      <c r="BE58" s="339"/>
      <c r="BF58" s="339"/>
      <c r="BG58" s="339"/>
      <c r="BH58" s="339"/>
      <c r="BI58" s="339"/>
      <c r="BJ58" s="340"/>
      <c r="CH58" s="75" t="s">
        <v>185</v>
      </c>
      <c r="CI58" s="75" t="s">
        <v>186</v>
      </c>
      <c r="CJ58" s="76" t="s">
        <v>187</v>
      </c>
    </row>
    <row r="59" spans="1:88" s="6" customFormat="1" ht="22.5" customHeight="1" x14ac:dyDescent="0.15">
      <c r="A59" s="356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8"/>
      <c r="M59" s="347"/>
      <c r="N59" s="348"/>
      <c r="O59" s="348"/>
      <c r="P59" s="348"/>
      <c r="Q59" s="348"/>
      <c r="R59" s="349"/>
      <c r="S59" s="350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351"/>
      <c r="AO59" s="352"/>
      <c r="AP59" s="262"/>
      <c r="AQ59" s="263"/>
      <c r="AR59" s="263"/>
      <c r="AS59" s="263"/>
      <c r="AT59" s="263"/>
      <c r="AU59" s="263"/>
      <c r="AV59" s="264"/>
      <c r="AW59" s="353">
        <f>AP59*0.1</f>
        <v>0</v>
      </c>
      <c r="AX59" s="354"/>
      <c r="AY59" s="354"/>
      <c r="AZ59" s="354"/>
      <c r="BA59" s="354"/>
      <c r="BB59" s="354"/>
      <c r="BC59" s="355"/>
      <c r="BD59" s="353">
        <f>AP59+AW59</f>
        <v>0</v>
      </c>
      <c r="BE59" s="354"/>
      <c r="BF59" s="354"/>
      <c r="BG59" s="354"/>
      <c r="BH59" s="354"/>
      <c r="BI59" s="354"/>
      <c r="BJ59" s="355"/>
      <c r="CH59" s="75" t="s">
        <v>188</v>
      </c>
      <c r="CI59" s="75" t="s">
        <v>189</v>
      </c>
      <c r="CJ59" s="76" t="s">
        <v>190</v>
      </c>
    </row>
    <row r="60" spans="1:88" s="6" customFormat="1" ht="22.5" customHeight="1" x14ac:dyDescent="0.15">
      <c r="A60" s="356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8"/>
      <c r="M60" s="347"/>
      <c r="N60" s="348"/>
      <c r="O60" s="348"/>
      <c r="P60" s="348"/>
      <c r="Q60" s="348"/>
      <c r="R60" s="349"/>
      <c r="S60" s="350"/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1"/>
      <c r="AE60" s="351"/>
      <c r="AF60" s="351"/>
      <c r="AG60" s="351"/>
      <c r="AH60" s="351"/>
      <c r="AI60" s="351"/>
      <c r="AJ60" s="351"/>
      <c r="AK60" s="351"/>
      <c r="AL60" s="351"/>
      <c r="AM60" s="351"/>
      <c r="AN60" s="351"/>
      <c r="AO60" s="352"/>
      <c r="AP60" s="262"/>
      <c r="AQ60" s="263"/>
      <c r="AR60" s="263"/>
      <c r="AS60" s="263"/>
      <c r="AT60" s="263"/>
      <c r="AU60" s="263"/>
      <c r="AV60" s="264"/>
      <c r="AW60" s="353">
        <f t="shared" ref="AW60:AW63" si="1">AP60*0.1</f>
        <v>0</v>
      </c>
      <c r="AX60" s="354"/>
      <c r="AY60" s="354"/>
      <c r="AZ60" s="354"/>
      <c r="BA60" s="354"/>
      <c r="BB60" s="354"/>
      <c r="BC60" s="355"/>
      <c r="BD60" s="353">
        <f t="shared" ref="BD60:BD63" si="2">AP60+AW60</f>
        <v>0</v>
      </c>
      <c r="BE60" s="354"/>
      <c r="BF60" s="354"/>
      <c r="BG60" s="354"/>
      <c r="BH60" s="354"/>
      <c r="BI60" s="354"/>
      <c r="BJ60" s="355"/>
      <c r="CH60" s="75" t="s">
        <v>191</v>
      </c>
      <c r="CI60" s="75" t="s">
        <v>192</v>
      </c>
      <c r="CJ60" s="76" t="s">
        <v>193</v>
      </c>
    </row>
    <row r="61" spans="1:88" s="6" customFormat="1" ht="22.5" customHeight="1" x14ac:dyDescent="0.15">
      <c r="A61" s="356"/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8"/>
      <c r="M61" s="347"/>
      <c r="N61" s="348"/>
      <c r="O61" s="348"/>
      <c r="P61" s="348"/>
      <c r="Q61" s="348"/>
      <c r="R61" s="349"/>
      <c r="S61" s="350"/>
      <c r="T61" s="351"/>
      <c r="U61" s="351"/>
      <c r="V61" s="351"/>
      <c r="W61" s="351"/>
      <c r="X61" s="351"/>
      <c r="Y61" s="351"/>
      <c r="Z61" s="351"/>
      <c r="AA61" s="351"/>
      <c r="AB61" s="351"/>
      <c r="AC61" s="351"/>
      <c r="AD61" s="351"/>
      <c r="AE61" s="351"/>
      <c r="AF61" s="351"/>
      <c r="AG61" s="351"/>
      <c r="AH61" s="351"/>
      <c r="AI61" s="351"/>
      <c r="AJ61" s="351"/>
      <c r="AK61" s="351"/>
      <c r="AL61" s="351"/>
      <c r="AM61" s="351"/>
      <c r="AN61" s="351"/>
      <c r="AO61" s="352"/>
      <c r="AP61" s="262"/>
      <c r="AQ61" s="263"/>
      <c r="AR61" s="263"/>
      <c r="AS61" s="263"/>
      <c r="AT61" s="263"/>
      <c r="AU61" s="263"/>
      <c r="AV61" s="264"/>
      <c r="AW61" s="353">
        <f t="shared" si="1"/>
        <v>0</v>
      </c>
      <c r="AX61" s="354"/>
      <c r="AY61" s="354"/>
      <c r="AZ61" s="354"/>
      <c r="BA61" s="354"/>
      <c r="BB61" s="354"/>
      <c r="BC61" s="355"/>
      <c r="BD61" s="353">
        <f t="shared" si="2"/>
        <v>0</v>
      </c>
      <c r="BE61" s="354"/>
      <c r="BF61" s="354"/>
      <c r="BG61" s="354"/>
      <c r="BH61" s="354"/>
      <c r="BI61" s="354"/>
      <c r="BJ61" s="355"/>
      <c r="BK61" s="69"/>
      <c r="BL61" s="69"/>
      <c r="BM61" s="69"/>
      <c r="BN61" s="69"/>
      <c r="BO61" s="69"/>
      <c r="BP61" s="69"/>
      <c r="BQ61" s="69"/>
      <c r="BR61" s="69"/>
      <c r="BS61" s="69"/>
      <c r="CH61" s="5"/>
      <c r="CI61" s="5"/>
      <c r="CJ61" s="5"/>
    </row>
    <row r="62" spans="1:88" s="6" customFormat="1" ht="22.5" customHeight="1" x14ac:dyDescent="0.15">
      <c r="A62" s="356"/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8"/>
      <c r="M62" s="347"/>
      <c r="N62" s="348"/>
      <c r="O62" s="348"/>
      <c r="P62" s="348"/>
      <c r="Q62" s="348"/>
      <c r="R62" s="349"/>
      <c r="S62" s="350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1"/>
      <c r="AN62" s="351"/>
      <c r="AO62" s="352"/>
      <c r="AP62" s="262"/>
      <c r="AQ62" s="263"/>
      <c r="AR62" s="263"/>
      <c r="AS62" s="263"/>
      <c r="AT62" s="263"/>
      <c r="AU62" s="263"/>
      <c r="AV62" s="264"/>
      <c r="AW62" s="353">
        <f t="shared" si="1"/>
        <v>0</v>
      </c>
      <c r="AX62" s="354"/>
      <c r="AY62" s="354"/>
      <c r="AZ62" s="354"/>
      <c r="BA62" s="354"/>
      <c r="BB62" s="354"/>
      <c r="BC62" s="355"/>
      <c r="BD62" s="353">
        <f t="shared" si="2"/>
        <v>0</v>
      </c>
      <c r="BE62" s="354"/>
      <c r="BF62" s="354"/>
      <c r="BG62" s="354"/>
      <c r="BH62" s="354"/>
      <c r="BI62" s="354"/>
      <c r="BJ62" s="355"/>
      <c r="BK62" s="69"/>
      <c r="BL62" s="69"/>
      <c r="BM62" s="69"/>
      <c r="BN62" s="69"/>
      <c r="BO62" s="69"/>
      <c r="BP62" s="69"/>
      <c r="BQ62" s="69"/>
      <c r="BR62" s="69"/>
      <c r="BS62" s="69"/>
      <c r="CH62" s="5"/>
      <c r="CI62" s="5"/>
      <c r="CJ62" s="5"/>
    </row>
    <row r="63" spans="1:88" s="6" customFormat="1" ht="22.5" customHeight="1" x14ac:dyDescent="0.15">
      <c r="A63" s="356"/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8"/>
      <c r="M63" s="347"/>
      <c r="N63" s="348"/>
      <c r="O63" s="348"/>
      <c r="P63" s="348"/>
      <c r="Q63" s="348"/>
      <c r="R63" s="349"/>
      <c r="S63" s="350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1"/>
      <c r="AO63" s="352"/>
      <c r="AP63" s="262"/>
      <c r="AQ63" s="263"/>
      <c r="AR63" s="263"/>
      <c r="AS63" s="263"/>
      <c r="AT63" s="263"/>
      <c r="AU63" s="263"/>
      <c r="AV63" s="264"/>
      <c r="AW63" s="353">
        <f t="shared" si="1"/>
        <v>0</v>
      </c>
      <c r="AX63" s="354"/>
      <c r="AY63" s="354"/>
      <c r="AZ63" s="354"/>
      <c r="BA63" s="354"/>
      <c r="BB63" s="354"/>
      <c r="BC63" s="355"/>
      <c r="BD63" s="353">
        <f t="shared" si="2"/>
        <v>0</v>
      </c>
      <c r="BE63" s="354"/>
      <c r="BF63" s="354"/>
      <c r="BG63" s="354"/>
      <c r="BH63" s="354"/>
      <c r="BI63" s="354"/>
      <c r="BJ63" s="355"/>
      <c r="BK63" s="69"/>
      <c r="BL63" s="69"/>
      <c r="BM63" s="69"/>
      <c r="BN63" s="69"/>
      <c r="BO63" s="69"/>
      <c r="BP63" s="69"/>
      <c r="BQ63" s="69"/>
      <c r="BR63" s="69"/>
      <c r="BS63" s="69"/>
      <c r="CH63" s="5"/>
      <c r="CI63" s="5"/>
      <c r="CJ63" s="5"/>
    </row>
    <row r="64" spans="1:88" ht="22.5" customHeight="1" x14ac:dyDescent="0.15">
      <c r="A64" s="338" t="s">
        <v>42</v>
      </c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40"/>
      <c r="AP64" s="353">
        <f>SUM(AP59:AV61)</f>
        <v>0</v>
      </c>
      <c r="AQ64" s="354"/>
      <c r="AR64" s="354"/>
      <c r="AS64" s="354"/>
      <c r="AT64" s="354"/>
      <c r="AU64" s="354"/>
      <c r="AV64" s="355"/>
      <c r="AW64" s="353">
        <f>SUM(AW59:BC61)</f>
        <v>0</v>
      </c>
      <c r="AX64" s="354"/>
      <c r="AY64" s="354"/>
      <c r="AZ64" s="354"/>
      <c r="BA64" s="354"/>
      <c r="BB64" s="354"/>
      <c r="BC64" s="355"/>
      <c r="BD64" s="353">
        <f>SUM(BD59:BJ61)</f>
        <v>0</v>
      </c>
      <c r="BE64" s="354"/>
      <c r="BF64" s="354"/>
      <c r="BG64" s="354"/>
      <c r="BH64" s="354"/>
      <c r="BI64" s="354"/>
      <c r="BJ64" s="355"/>
    </row>
    <row r="65" spans="79:79" ht="22.5" customHeight="1" x14ac:dyDescent="0.15">
      <c r="CA65" s="6"/>
    </row>
  </sheetData>
  <sheetProtection sheet="1" selectLockedCells="1"/>
  <mergeCells count="167">
    <mergeCell ref="A62:L62"/>
    <mergeCell ref="M62:R62"/>
    <mergeCell ref="S62:AO62"/>
    <mergeCell ref="AP62:AV62"/>
    <mergeCell ref="AW62:BC62"/>
    <mergeCell ref="BD62:BJ62"/>
    <mergeCell ref="A61:L61"/>
    <mergeCell ref="M61:R61"/>
    <mergeCell ref="S61:AO61"/>
    <mergeCell ref="AP61:AV61"/>
    <mergeCell ref="AW61:BC61"/>
    <mergeCell ref="BD61:BJ61"/>
    <mergeCell ref="A64:AO64"/>
    <mergeCell ref="AP64:AV64"/>
    <mergeCell ref="AW64:BC64"/>
    <mergeCell ref="BD64:BJ64"/>
    <mergeCell ref="A63:L63"/>
    <mergeCell ref="M63:R63"/>
    <mergeCell ref="S63:AO63"/>
    <mergeCell ref="AP63:AV63"/>
    <mergeCell ref="AW63:BC63"/>
    <mergeCell ref="BD63:BJ63"/>
    <mergeCell ref="M60:R60"/>
    <mergeCell ref="S60:AO60"/>
    <mergeCell ref="AP60:AV60"/>
    <mergeCell ref="AW60:BC60"/>
    <mergeCell ref="BD60:BJ60"/>
    <mergeCell ref="BD58:BJ58"/>
    <mergeCell ref="A59:L59"/>
    <mergeCell ref="M59:R59"/>
    <mergeCell ref="S59:AO59"/>
    <mergeCell ref="AP59:AV59"/>
    <mergeCell ref="AW59:BC59"/>
    <mergeCell ref="BD59:BJ59"/>
    <mergeCell ref="A60:L60"/>
    <mergeCell ref="A56:S57"/>
    <mergeCell ref="A58:L58"/>
    <mergeCell ref="M58:R58"/>
    <mergeCell ref="S58:AO58"/>
    <mergeCell ref="AP58:AV58"/>
    <mergeCell ref="AW58:BC58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F49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29:E30"/>
    <mergeCell ref="F29:K30"/>
    <mergeCell ref="L29:Q30"/>
    <mergeCell ref="R29:AN30"/>
    <mergeCell ref="AO29:AR30"/>
    <mergeCell ref="AS29:AV30"/>
    <mergeCell ref="BC27:BJ28"/>
    <mergeCell ref="AB21:AG21"/>
    <mergeCell ref="AH21:AI21"/>
    <mergeCell ref="AJ21:BJ21"/>
    <mergeCell ref="A23:H23"/>
    <mergeCell ref="I23:P23"/>
    <mergeCell ref="Q23:X23"/>
    <mergeCell ref="Y23:AF23"/>
    <mergeCell ref="AG23:AN23"/>
    <mergeCell ref="AO23:AV23"/>
    <mergeCell ref="A25:G26"/>
    <mergeCell ref="A27:E28"/>
    <mergeCell ref="F27:K28"/>
    <mergeCell ref="L27:Q28"/>
    <mergeCell ref="R27:AN28"/>
    <mergeCell ref="AO27:AR28"/>
    <mergeCell ref="AS27:AV28"/>
    <mergeCell ref="AW27:BB28"/>
    <mergeCell ref="AB17:AG17"/>
    <mergeCell ref="AH17:BJ17"/>
    <mergeCell ref="A18:H18"/>
    <mergeCell ref="I18:R18"/>
    <mergeCell ref="AB18:AG18"/>
    <mergeCell ref="AH18:BJ18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U1:AP3"/>
    <mergeCell ref="AV5:BB7"/>
    <mergeCell ref="BC5:BJ7"/>
    <mergeCell ref="AV8:BB10"/>
    <mergeCell ref="BC8:BD10"/>
    <mergeCell ref="BE8:BF10"/>
    <mergeCell ref="BG8:BH10"/>
    <mergeCell ref="BI8:BJ10"/>
    <mergeCell ref="AH16:AI16"/>
    <mergeCell ref="AJ16:AQ16"/>
    <mergeCell ref="AR16:BJ16"/>
    <mergeCell ref="T5:Z6"/>
    <mergeCell ref="AC5:AE6"/>
    <mergeCell ref="AF5:AQ6"/>
    <mergeCell ref="A8:V10"/>
    <mergeCell ref="CH4:CJ5"/>
    <mergeCell ref="CH7:CH8"/>
    <mergeCell ref="CI7:CI8"/>
    <mergeCell ref="CJ7:CJ8"/>
    <mergeCell ref="A13:E14"/>
    <mergeCell ref="F13:U14"/>
    <mergeCell ref="V13:W14"/>
    <mergeCell ref="A16:H16"/>
    <mergeCell ref="I16:R16"/>
    <mergeCell ref="AB16:AG16"/>
  </mergeCells>
  <phoneticPr fontId="2"/>
  <dataValidations count="4"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A29 A31 A33 A35 A37">
      <formula1>"1,2,0"</formula1>
    </dataValidation>
    <dataValidation type="list" allowBlank="1" showInputMessage="1" showErrorMessage="1" sqref="M59:R63">
      <formula1>"0102,0103,0104,0105,3001"</formula1>
    </dataValidation>
    <dataValidation type="list" showInputMessage="1" showErrorMessage="1" sqref="F29:K38">
      <formula1>$CH$9:$CH$60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>
    <oddFooter>&amp;R2023.12.1改訂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T35"/>
  <sheetViews>
    <sheetView showZeros="0" view="pageBreakPreview" zoomScaleNormal="100" zoomScaleSheetLayoutView="100" workbookViewId="0">
      <selection activeCell="G2" sqref="G2:AB2"/>
    </sheetView>
  </sheetViews>
  <sheetFormatPr defaultColWidth="0.875" defaultRowHeight="13.5" x14ac:dyDescent="0.15"/>
  <cols>
    <col min="1" max="16384" width="0.875" style="80"/>
  </cols>
  <sheetData>
    <row r="1" spans="1:98" ht="24.95" customHeight="1" x14ac:dyDescent="0.15">
      <c r="A1" s="79"/>
      <c r="B1" s="359" t="s">
        <v>262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369" t="s">
        <v>234</v>
      </c>
      <c r="BO1" s="369"/>
      <c r="BP1" s="369"/>
      <c r="BQ1" s="369"/>
      <c r="BR1" s="369"/>
      <c r="BS1" s="369"/>
      <c r="BT1" s="369"/>
      <c r="BU1" s="369"/>
      <c r="BV1" s="378">
        <f>'🔓入力シート'!B16</f>
        <v>0</v>
      </c>
      <c r="BW1" s="378"/>
      <c r="BX1" s="378"/>
      <c r="BY1" s="378"/>
      <c r="BZ1" s="378"/>
      <c r="CA1" s="378"/>
      <c r="CB1" s="378"/>
      <c r="CC1" s="378"/>
      <c r="CD1" s="378"/>
      <c r="CE1" s="378"/>
      <c r="CF1" s="378"/>
      <c r="CG1" s="378"/>
      <c r="CH1" s="378"/>
      <c r="CI1" s="378"/>
      <c r="CJ1" s="378"/>
      <c r="CK1" s="378"/>
      <c r="CL1" s="378"/>
      <c r="CM1" s="378"/>
      <c r="CN1" s="378"/>
      <c r="CO1" s="378"/>
      <c r="CP1" s="378"/>
      <c r="CQ1" s="378"/>
      <c r="CR1" s="378"/>
      <c r="CS1" s="378"/>
      <c r="CT1" s="378"/>
    </row>
    <row r="2" spans="1:98" ht="26.25" customHeight="1" x14ac:dyDescent="0.15">
      <c r="A2" s="79"/>
      <c r="B2" s="82"/>
      <c r="C2" s="379" t="s">
        <v>235</v>
      </c>
      <c r="D2" s="379"/>
      <c r="E2" s="379"/>
      <c r="F2" s="83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83"/>
      <c r="AD2" s="381" t="s">
        <v>244</v>
      </c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2"/>
      <c r="AQ2" s="383" t="s">
        <v>236</v>
      </c>
      <c r="AR2" s="379"/>
      <c r="AS2" s="379"/>
      <c r="AT2" s="379"/>
      <c r="AU2" s="379"/>
      <c r="AV2" s="379"/>
      <c r="AW2" s="379"/>
      <c r="AX2" s="379"/>
      <c r="AY2" s="384">
        <f>'🔓入力シート'!B21</f>
        <v>0</v>
      </c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6"/>
      <c r="BN2" s="383" t="s">
        <v>264</v>
      </c>
      <c r="BO2" s="390"/>
      <c r="BP2" s="390"/>
      <c r="BQ2" s="390"/>
      <c r="BR2" s="390"/>
      <c r="BS2" s="390"/>
      <c r="BT2" s="390"/>
      <c r="BU2" s="391"/>
      <c r="BV2" s="363">
        <f>'🔓入力シート'!B7</f>
        <v>0</v>
      </c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364"/>
      <c r="CL2" s="364"/>
      <c r="CM2" s="364"/>
      <c r="CN2" s="364"/>
      <c r="CO2" s="364"/>
      <c r="CP2" s="364"/>
      <c r="CQ2" s="364"/>
      <c r="CR2" s="364"/>
      <c r="CS2" s="364"/>
      <c r="CT2" s="365"/>
    </row>
    <row r="3" spans="1:98" ht="26.25" customHeight="1" x14ac:dyDescent="0.15">
      <c r="A3" s="79"/>
      <c r="B3" s="84"/>
      <c r="C3" s="369" t="s">
        <v>237</v>
      </c>
      <c r="D3" s="369"/>
      <c r="E3" s="369"/>
      <c r="F3" s="81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85"/>
      <c r="AD3" s="371" t="s">
        <v>238</v>
      </c>
      <c r="AE3" s="371"/>
      <c r="AF3" s="372"/>
      <c r="AG3" s="372"/>
      <c r="AH3" s="372"/>
      <c r="AI3" s="372"/>
      <c r="AJ3" s="372"/>
      <c r="AK3" s="372"/>
      <c r="AL3" s="372"/>
      <c r="AM3" s="372"/>
      <c r="AN3" s="372"/>
      <c r="AO3" s="371" t="s">
        <v>239</v>
      </c>
      <c r="AP3" s="373"/>
      <c r="AQ3" s="374" t="s">
        <v>245</v>
      </c>
      <c r="AR3" s="369"/>
      <c r="AS3" s="369"/>
      <c r="AT3" s="369"/>
      <c r="AU3" s="369"/>
      <c r="AV3" s="369"/>
      <c r="AW3" s="369"/>
      <c r="AX3" s="369"/>
      <c r="AY3" s="387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  <c r="BM3" s="389"/>
      <c r="BN3" s="375" t="s">
        <v>263</v>
      </c>
      <c r="BO3" s="376"/>
      <c r="BP3" s="376"/>
      <c r="BQ3" s="376"/>
      <c r="BR3" s="376"/>
      <c r="BS3" s="376"/>
      <c r="BT3" s="376"/>
      <c r="BU3" s="377"/>
      <c r="BV3" s="366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8"/>
    </row>
    <row r="4" spans="1:98" s="92" customFormat="1" ht="21.95" customHeight="1" x14ac:dyDescent="0.15">
      <c r="A4" s="90"/>
      <c r="B4" s="91"/>
      <c r="C4" s="379" t="s">
        <v>240</v>
      </c>
      <c r="D4" s="379"/>
      <c r="E4" s="379"/>
      <c r="F4" s="379"/>
      <c r="G4" s="379"/>
      <c r="H4" s="379"/>
      <c r="I4" s="379"/>
      <c r="J4" s="379"/>
      <c r="K4" s="87"/>
      <c r="L4" s="383" t="s">
        <v>241</v>
      </c>
      <c r="M4" s="379"/>
      <c r="N4" s="379"/>
      <c r="O4" s="379"/>
      <c r="P4" s="379"/>
      <c r="Q4" s="407"/>
      <c r="R4" s="409" t="s">
        <v>246</v>
      </c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10"/>
      <c r="AS4" s="410"/>
      <c r="AT4" s="410"/>
      <c r="AU4" s="410"/>
      <c r="AV4" s="410"/>
      <c r="AW4" s="410"/>
      <c r="AX4" s="410"/>
      <c r="AY4" s="410"/>
      <c r="AZ4" s="410"/>
      <c r="BA4" s="410"/>
      <c r="BB4" s="410"/>
      <c r="BC4" s="410"/>
      <c r="BD4" s="410"/>
      <c r="BE4" s="410"/>
      <c r="BF4" s="410"/>
      <c r="BG4" s="410"/>
      <c r="BH4" s="410"/>
      <c r="BI4" s="410"/>
      <c r="BJ4" s="410"/>
      <c r="BK4" s="410"/>
      <c r="BL4" s="410"/>
      <c r="BM4" s="410"/>
      <c r="BN4" s="410"/>
      <c r="BO4" s="410"/>
      <c r="BP4" s="410"/>
      <c r="BQ4" s="410"/>
      <c r="BR4" s="410"/>
      <c r="BS4" s="410"/>
      <c r="BT4" s="410"/>
      <c r="BU4" s="411"/>
      <c r="BV4" s="412" t="s">
        <v>247</v>
      </c>
      <c r="BW4" s="412"/>
      <c r="BX4" s="412"/>
      <c r="BY4" s="412"/>
      <c r="BZ4" s="412"/>
      <c r="CA4" s="412"/>
      <c r="CB4" s="412"/>
      <c r="CC4" s="412"/>
      <c r="CD4" s="412"/>
      <c r="CE4" s="412"/>
      <c r="CF4" s="412"/>
      <c r="CG4" s="412" t="s">
        <v>248</v>
      </c>
      <c r="CH4" s="412"/>
      <c r="CI4" s="412"/>
      <c r="CJ4" s="412"/>
      <c r="CK4" s="412"/>
      <c r="CL4" s="412"/>
      <c r="CM4" s="412"/>
      <c r="CN4" s="412"/>
      <c r="CO4" s="412"/>
      <c r="CP4" s="412"/>
      <c r="CQ4" s="412"/>
      <c r="CR4" s="412"/>
      <c r="CS4" s="412"/>
      <c r="CT4" s="412"/>
    </row>
    <row r="5" spans="1:98" s="92" customFormat="1" ht="21.95" customHeight="1" x14ac:dyDescent="0.15">
      <c r="A5" s="90"/>
      <c r="B5" s="93"/>
      <c r="C5" s="369"/>
      <c r="D5" s="369"/>
      <c r="E5" s="369"/>
      <c r="F5" s="369"/>
      <c r="G5" s="369"/>
      <c r="H5" s="369"/>
      <c r="I5" s="369"/>
      <c r="J5" s="369"/>
      <c r="K5" s="86"/>
      <c r="L5" s="374"/>
      <c r="M5" s="369"/>
      <c r="N5" s="369"/>
      <c r="O5" s="369"/>
      <c r="P5" s="369"/>
      <c r="Q5" s="408"/>
      <c r="R5" s="409" t="s">
        <v>249</v>
      </c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3" t="s">
        <v>250</v>
      </c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10"/>
      <c r="BG5" s="410"/>
      <c r="BH5" s="410"/>
      <c r="BI5" s="410"/>
      <c r="BJ5" s="410"/>
      <c r="BK5" s="410"/>
      <c r="BL5" s="410"/>
      <c r="BM5" s="410"/>
      <c r="BN5" s="410"/>
      <c r="BO5" s="410"/>
      <c r="BP5" s="410"/>
      <c r="BQ5" s="410"/>
      <c r="BR5" s="410"/>
      <c r="BS5" s="410"/>
      <c r="BT5" s="410"/>
      <c r="BU5" s="411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412"/>
      <c r="CP5" s="412"/>
      <c r="CQ5" s="412"/>
      <c r="CR5" s="412"/>
      <c r="CS5" s="412"/>
      <c r="CT5" s="412"/>
    </row>
    <row r="6" spans="1:98" ht="21.95" customHeight="1" x14ac:dyDescent="0.15">
      <c r="A6" s="79"/>
      <c r="B6" s="392"/>
      <c r="C6" s="393"/>
      <c r="D6" s="393"/>
      <c r="E6" s="393"/>
      <c r="F6" s="393"/>
      <c r="G6" s="393"/>
      <c r="H6" s="393"/>
      <c r="I6" s="393"/>
      <c r="J6" s="393"/>
      <c r="K6" s="393"/>
      <c r="L6" s="394"/>
      <c r="M6" s="395"/>
      <c r="N6" s="395"/>
      <c r="O6" s="395"/>
      <c r="P6" s="395"/>
      <c r="Q6" s="396"/>
      <c r="R6" s="397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8"/>
      <c r="AS6" s="399"/>
      <c r="AT6" s="400"/>
      <c r="AU6" s="401"/>
      <c r="AV6" s="401"/>
      <c r="AW6" s="401"/>
      <c r="AX6" s="401"/>
      <c r="AY6" s="401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401"/>
      <c r="BK6" s="401"/>
      <c r="BL6" s="401"/>
      <c r="BM6" s="401"/>
      <c r="BN6" s="401"/>
      <c r="BO6" s="401"/>
      <c r="BP6" s="401"/>
      <c r="BQ6" s="401"/>
      <c r="BR6" s="401"/>
      <c r="BS6" s="401"/>
      <c r="BT6" s="401"/>
      <c r="BU6" s="402"/>
      <c r="BV6" s="403"/>
      <c r="BW6" s="404"/>
      <c r="BX6" s="404"/>
      <c r="BY6" s="404"/>
      <c r="BZ6" s="404"/>
      <c r="CA6" s="404"/>
      <c r="CB6" s="404"/>
      <c r="CC6" s="404"/>
      <c r="CD6" s="404"/>
      <c r="CE6" s="404"/>
      <c r="CF6" s="405"/>
      <c r="CG6" s="406">
        <f>L6*BV6</f>
        <v>0</v>
      </c>
      <c r="CH6" s="406"/>
      <c r="CI6" s="406"/>
      <c r="CJ6" s="406"/>
      <c r="CK6" s="406"/>
      <c r="CL6" s="406"/>
      <c r="CM6" s="406"/>
      <c r="CN6" s="406"/>
      <c r="CO6" s="406"/>
      <c r="CP6" s="406"/>
      <c r="CQ6" s="406"/>
      <c r="CR6" s="406"/>
      <c r="CS6" s="406"/>
      <c r="CT6" s="406"/>
    </row>
    <row r="7" spans="1:98" ht="21.95" customHeight="1" x14ac:dyDescent="0.15">
      <c r="A7" s="79"/>
      <c r="B7" s="392"/>
      <c r="C7" s="393"/>
      <c r="D7" s="393"/>
      <c r="E7" s="393"/>
      <c r="F7" s="393"/>
      <c r="G7" s="393"/>
      <c r="H7" s="393"/>
      <c r="I7" s="393"/>
      <c r="J7" s="393"/>
      <c r="K7" s="393"/>
      <c r="L7" s="394"/>
      <c r="M7" s="395"/>
      <c r="N7" s="395"/>
      <c r="O7" s="395"/>
      <c r="P7" s="395"/>
      <c r="Q7" s="396"/>
      <c r="R7" s="397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9"/>
      <c r="AT7" s="400"/>
      <c r="AU7" s="401"/>
      <c r="AV7" s="401"/>
      <c r="AW7" s="401"/>
      <c r="AX7" s="401"/>
      <c r="AY7" s="401"/>
      <c r="AZ7" s="401"/>
      <c r="BA7" s="401"/>
      <c r="BB7" s="401"/>
      <c r="BC7" s="401"/>
      <c r="BD7" s="401"/>
      <c r="BE7" s="401"/>
      <c r="BF7" s="401"/>
      <c r="BG7" s="401"/>
      <c r="BH7" s="401"/>
      <c r="BI7" s="401"/>
      <c r="BJ7" s="401"/>
      <c r="BK7" s="401"/>
      <c r="BL7" s="401"/>
      <c r="BM7" s="401"/>
      <c r="BN7" s="401"/>
      <c r="BO7" s="401"/>
      <c r="BP7" s="401"/>
      <c r="BQ7" s="401"/>
      <c r="BR7" s="401"/>
      <c r="BS7" s="401"/>
      <c r="BT7" s="401"/>
      <c r="BU7" s="402"/>
      <c r="BV7" s="403"/>
      <c r="BW7" s="404"/>
      <c r="BX7" s="404"/>
      <c r="BY7" s="404"/>
      <c r="BZ7" s="404"/>
      <c r="CA7" s="404"/>
      <c r="CB7" s="404"/>
      <c r="CC7" s="404"/>
      <c r="CD7" s="404"/>
      <c r="CE7" s="404"/>
      <c r="CF7" s="405"/>
      <c r="CG7" s="406">
        <f t="shared" ref="CG7:CG28" si="0">L7*BV7</f>
        <v>0</v>
      </c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</row>
    <row r="8" spans="1:98" ht="21.95" customHeight="1" x14ac:dyDescent="0.15">
      <c r="A8" s="79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4"/>
      <c r="M8" s="395"/>
      <c r="N8" s="395"/>
      <c r="O8" s="395"/>
      <c r="P8" s="395"/>
      <c r="Q8" s="396"/>
      <c r="R8" s="397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9"/>
      <c r="AT8" s="400"/>
      <c r="AU8" s="401"/>
      <c r="AV8" s="401"/>
      <c r="AW8" s="401"/>
      <c r="AX8" s="401"/>
      <c r="AY8" s="401"/>
      <c r="AZ8" s="401"/>
      <c r="BA8" s="401"/>
      <c r="BB8" s="401"/>
      <c r="BC8" s="401"/>
      <c r="BD8" s="401"/>
      <c r="BE8" s="401"/>
      <c r="BF8" s="401"/>
      <c r="BG8" s="401"/>
      <c r="BH8" s="401"/>
      <c r="BI8" s="401"/>
      <c r="BJ8" s="401"/>
      <c r="BK8" s="401"/>
      <c r="BL8" s="401"/>
      <c r="BM8" s="401"/>
      <c r="BN8" s="401"/>
      <c r="BO8" s="401"/>
      <c r="BP8" s="401"/>
      <c r="BQ8" s="401"/>
      <c r="BR8" s="401"/>
      <c r="BS8" s="401"/>
      <c r="BT8" s="401"/>
      <c r="BU8" s="402"/>
      <c r="BV8" s="403"/>
      <c r="BW8" s="404"/>
      <c r="BX8" s="404"/>
      <c r="BY8" s="404"/>
      <c r="BZ8" s="404"/>
      <c r="CA8" s="404"/>
      <c r="CB8" s="404"/>
      <c r="CC8" s="404"/>
      <c r="CD8" s="404"/>
      <c r="CE8" s="404"/>
      <c r="CF8" s="405"/>
      <c r="CG8" s="406">
        <f t="shared" si="0"/>
        <v>0</v>
      </c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406"/>
      <c r="CS8" s="406"/>
      <c r="CT8" s="406"/>
    </row>
    <row r="9" spans="1:98" ht="21.95" customHeight="1" x14ac:dyDescent="0.15">
      <c r="A9" s="79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4"/>
      <c r="M9" s="395"/>
      <c r="N9" s="395"/>
      <c r="O9" s="395"/>
      <c r="P9" s="395"/>
      <c r="Q9" s="396"/>
      <c r="R9" s="397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9"/>
      <c r="AT9" s="400"/>
      <c r="AU9" s="401"/>
      <c r="AV9" s="401"/>
      <c r="AW9" s="401"/>
      <c r="AX9" s="401"/>
      <c r="AY9" s="401"/>
      <c r="AZ9" s="401"/>
      <c r="BA9" s="401"/>
      <c r="BB9" s="401"/>
      <c r="BC9" s="401"/>
      <c r="BD9" s="401"/>
      <c r="BE9" s="401"/>
      <c r="BF9" s="401"/>
      <c r="BG9" s="401"/>
      <c r="BH9" s="401"/>
      <c r="BI9" s="401"/>
      <c r="BJ9" s="401"/>
      <c r="BK9" s="401"/>
      <c r="BL9" s="401"/>
      <c r="BM9" s="401"/>
      <c r="BN9" s="401"/>
      <c r="BO9" s="401"/>
      <c r="BP9" s="401"/>
      <c r="BQ9" s="401"/>
      <c r="BR9" s="401"/>
      <c r="BS9" s="401"/>
      <c r="BT9" s="401"/>
      <c r="BU9" s="402"/>
      <c r="BV9" s="403"/>
      <c r="BW9" s="404"/>
      <c r="BX9" s="404"/>
      <c r="BY9" s="404"/>
      <c r="BZ9" s="404"/>
      <c r="CA9" s="404"/>
      <c r="CB9" s="404"/>
      <c r="CC9" s="404"/>
      <c r="CD9" s="404"/>
      <c r="CE9" s="404"/>
      <c r="CF9" s="405"/>
      <c r="CG9" s="406">
        <f t="shared" si="0"/>
        <v>0</v>
      </c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6"/>
      <c r="CS9" s="406"/>
      <c r="CT9" s="406"/>
    </row>
    <row r="10" spans="1:98" ht="21.95" customHeight="1" x14ac:dyDescent="0.15">
      <c r="A10" s="79"/>
      <c r="B10" s="392"/>
      <c r="C10" s="393"/>
      <c r="D10" s="393"/>
      <c r="E10" s="393"/>
      <c r="F10" s="393"/>
      <c r="G10" s="393"/>
      <c r="H10" s="393"/>
      <c r="I10" s="393"/>
      <c r="J10" s="393"/>
      <c r="K10" s="393"/>
      <c r="L10" s="394"/>
      <c r="M10" s="395"/>
      <c r="N10" s="395"/>
      <c r="O10" s="395"/>
      <c r="P10" s="395"/>
      <c r="Q10" s="396"/>
      <c r="R10" s="397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  <c r="AR10" s="398"/>
      <c r="AS10" s="399"/>
      <c r="AT10" s="400"/>
      <c r="AU10" s="401"/>
      <c r="AV10" s="401"/>
      <c r="AW10" s="401"/>
      <c r="AX10" s="401"/>
      <c r="AY10" s="401"/>
      <c r="AZ10" s="401"/>
      <c r="BA10" s="401"/>
      <c r="BB10" s="401"/>
      <c r="BC10" s="401"/>
      <c r="BD10" s="401"/>
      <c r="BE10" s="401"/>
      <c r="BF10" s="401"/>
      <c r="BG10" s="401"/>
      <c r="BH10" s="401"/>
      <c r="BI10" s="401"/>
      <c r="BJ10" s="401"/>
      <c r="BK10" s="401"/>
      <c r="BL10" s="401"/>
      <c r="BM10" s="401"/>
      <c r="BN10" s="401"/>
      <c r="BO10" s="401"/>
      <c r="BP10" s="401"/>
      <c r="BQ10" s="401"/>
      <c r="BR10" s="401"/>
      <c r="BS10" s="401"/>
      <c r="BT10" s="401"/>
      <c r="BU10" s="402"/>
      <c r="BV10" s="403"/>
      <c r="BW10" s="404"/>
      <c r="BX10" s="404"/>
      <c r="BY10" s="404"/>
      <c r="BZ10" s="404"/>
      <c r="CA10" s="404"/>
      <c r="CB10" s="404"/>
      <c r="CC10" s="404"/>
      <c r="CD10" s="404"/>
      <c r="CE10" s="404"/>
      <c r="CF10" s="405"/>
      <c r="CG10" s="406">
        <f t="shared" si="0"/>
        <v>0</v>
      </c>
      <c r="CH10" s="406"/>
      <c r="CI10" s="406"/>
      <c r="CJ10" s="406"/>
      <c r="CK10" s="406"/>
      <c r="CL10" s="406"/>
      <c r="CM10" s="406"/>
      <c r="CN10" s="406"/>
      <c r="CO10" s="406"/>
      <c r="CP10" s="406"/>
      <c r="CQ10" s="406"/>
      <c r="CR10" s="406"/>
      <c r="CS10" s="406"/>
      <c r="CT10" s="406"/>
    </row>
    <row r="11" spans="1:98" ht="21.95" customHeight="1" x14ac:dyDescent="0.15">
      <c r="A11" s="7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4"/>
      <c r="M11" s="395"/>
      <c r="N11" s="395"/>
      <c r="O11" s="395"/>
      <c r="P11" s="395"/>
      <c r="Q11" s="396"/>
      <c r="R11" s="397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O11" s="398"/>
      <c r="AP11" s="398"/>
      <c r="AQ11" s="398"/>
      <c r="AR11" s="398"/>
      <c r="AS11" s="399"/>
      <c r="AT11" s="400"/>
      <c r="AU11" s="401"/>
      <c r="AV11" s="401"/>
      <c r="AW11" s="401"/>
      <c r="AX11" s="401"/>
      <c r="AY11" s="401"/>
      <c r="AZ11" s="401"/>
      <c r="BA11" s="401"/>
      <c r="BB11" s="401"/>
      <c r="BC11" s="401"/>
      <c r="BD11" s="401"/>
      <c r="BE11" s="401"/>
      <c r="BF11" s="401"/>
      <c r="BG11" s="401"/>
      <c r="BH11" s="401"/>
      <c r="BI11" s="401"/>
      <c r="BJ11" s="401"/>
      <c r="BK11" s="401"/>
      <c r="BL11" s="401"/>
      <c r="BM11" s="401"/>
      <c r="BN11" s="401"/>
      <c r="BO11" s="401"/>
      <c r="BP11" s="401"/>
      <c r="BQ11" s="401"/>
      <c r="BR11" s="401"/>
      <c r="BS11" s="401"/>
      <c r="BT11" s="401"/>
      <c r="BU11" s="402"/>
      <c r="BV11" s="403"/>
      <c r="BW11" s="404"/>
      <c r="BX11" s="404"/>
      <c r="BY11" s="404"/>
      <c r="BZ11" s="404"/>
      <c r="CA11" s="404"/>
      <c r="CB11" s="404"/>
      <c r="CC11" s="404"/>
      <c r="CD11" s="404"/>
      <c r="CE11" s="404"/>
      <c r="CF11" s="405"/>
      <c r="CG11" s="406">
        <f t="shared" si="0"/>
        <v>0</v>
      </c>
      <c r="CH11" s="406"/>
      <c r="CI11" s="406"/>
      <c r="CJ11" s="406"/>
      <c r="CK11" s="406"/>
      <c r="CL11" s="406"/>
      <c r="CM11" s="406"/>
      <c r="CN11" s="406"/>
      <c r="CO11" s="406"/>
      <c r="CP11" s="406"/>
      <c r="CQ11" s="406"/>
      <c r="CR11" s="406"/>
      <c r="CS11" s="406"/>
      <c r="CT11" s="406"/>
    </row>
    <row r="12" spans="1:98" ht="21.95" customHeight="1" x14ac:dyDescent="0.15">
      <c r="A12" s="79"/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4"/>
      <c r="M12" s="395"/>
      <c r="N12" s="395"/>
      <c r="O12" s="395"/>
      <c r="P12" s="395"/>
      <c r="Q12" s="396"/>
      <c r="R12" s="397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  <c r="AR12" s="398"/>
      <c r="AS12" s="399"/>
      <c r="AT12" s="400"/>
      <c r="AU12" s="401"/>
      <c r="AV12" s="401"/>
      <c r="AW12" s="401"/>
      <c r="AX12" s="401"/>
      <c r="AY12" s="401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1"/>
      <c r="BQ12" s="401"/>
      <c r="BR12" s="401"/>
      <c r="BS12" s="401"/>
      <c r="BT12" s="401"/>
      <c r="BU12" s="402"/>
      <c r="BV12" s="403"/>
      <c r="BW12" s="404"/>
      <c r="BX12" s="404"/>
      <c r="BY12" s="404"/>
      <c r="BZ12" s="404"/>
      <c r="CA12" s="404"/>
      <c r="CB12" s="404"/>
      <c r="CC12" s="404"/>
      <c r="CD12" s="404"/>
      <c r="CE12" s="404"/>
      <c r="CF12" s="405"/>
      <c r="CG12" s="406">
        <f t="shared" si="0"/>
        <v>0</v>
      </c>
      <c r="CH12" s="406"/>
      <c r="CI12" s="406"/>
      <c r="CJ12" s="406"/>
      <c r="CK12" s="406"/>
      <c r="CL12" s="406"/>
      <c r="CM12" s="406"/>
      <c r="CN12" s="406"/>
      <c r="CO12" s="406"/>
      <c r="CP12" s="406"/>
      <c r="CQ12" s="406"/>
      <c r="CR12" s="406"/>
      <c r="CS12" s="406"/>
      <c r="CT12" s="406"/>
    </row>
    <row r="13" spans="1:98" ht="21.95" customHeight="1" x14ac:dyDescent="0.15">
      <c r="A13" s="7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4"/>
      <c r="M13" s="395"/>
      <c r="N13" s="395"/>
      <c r="O13" s="395"/>
      <c r="P13" s="395"/>
      <c r="Q13" s="396"/>
      <c r="R13" s="397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8"/>
      <c r="AS13" s="399"/>
      <c r="AT13" s="400"/>
      <c r="AU13" s="401"/>
      <c r="AV13" s="401"/>
      <c r="AW13" s="401"/>
      <c r="AX13" s="401"/>
      <c r="AY13" s="401"/>
      <c r="AZ13" s="401"/>
      <c r="BA13" s="401"/>
      <c r="BB13" s="401"/>
      <c r="BC13" s="401"/>
      <c r="BD13" s="401"/>
      <c r="BE13" s="401"/>
      <c r="BF13" s="401"/>
      <c r="BG13" s="401"/>
      <c r="BH13" s="401"/>
      <c r="BI13" s="401"/>
      <c r="BJ13" s="401"/>
      <c r="BK13" s="401"/>
      <c r="BL13" s="401"/>
      <c r="BM13" s="401"/>
      <c r="BN13" s="401"/>
      <c r="BO13" s="401"/>
      <c r="BP13" s="401"/>
      <c r="BQ13" s="401"/>
      <c r="BR13" s="401"/>
      <c r="BS13" s="401"/>
      <c r="BT13" s="401"/>
      <c r="BU13" s="402"/>
      <c r="BV13" s="403"/>
      <c r="BW13" s="404"/>
      <c r="BX13" s="404"/>
      <c r="BY13" s="404"/>
      <c r="BZ13" s="404"/>
      <c r="CA13" s="404"/>
      <c r="CB13" s="404"/>
      <c r="CC13" s="404"/>
      <c r="CD13" s="404"/>
      <c r="CE13" s="404"/>
      <c r="CF13" s="405"/>
      <c r="CG13" s="406">
        <f t="shared" si="0"/>
        <v>0</v>
      </c>
      <c r="CH13" s="406"/>
      <c r="CI13" s="406"/>
      <c r="CJ13" s="406"/>
      <c r="CK13" s="406"/>
      <c r="CL13" s="406"/>
      <c r="CM13" s="406"/>
      <c r="CN13" s="406"/>
      <c r="CO13" s="406"/>
      <c r="CP13" s="406"/>
      <c r="CQ13" s="406"/>
      <c r="CR13" s="406"/>
      <c r="CS13" s="406"/>
      <c r="CT13" s="406"/>
    </row>
    <row r="14" spans="1:98" ht="21.95" customHeight="1" x14ac:dyDescent="0.15">
      <c r="A14" s="79"/>
      <c r="B14" s="392"/>
      <c r="C14" s="393"/>
      <c r="D14" s="393"/>
      <c r="E14" s="393"/>
      <c r="F14" s="393"/>
      <c r="G14" s="393"/>
      <c r="H14" s="393"/>
      <c r="I14" s="393"/>
      <c r="J14" s="393"/>
      <c r="K14" s="393"/>
      <c r="L14" s="394"/>
      <c r="M14" s="395"/>
      <c r="N14" s="395"/>
      <c r="O14" s="395"/>
      <c r="P14" s="395"/>
      <c r="Q14" s="396"/>
      <c r="R14" s="397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9"/>
      <c r="AT14" s="400"/>
      <c r="AU14" s="401"/>
      <c r="AV14" s="401"/>
      <c r="AW14" s="401"/>
      <c r="AX14" s="401"/>
      <c r="AY14" s="401"/>
      <c r="AZ14" s="401"/>
      <c r="BA14" s="401"/>
      <c r="BB14" s="401"/>
      <c r="BC14" s="401"/>
      <c r="BD14" s="401"/>
      <c r="BE14" s="401"/>
      <c r="BF14" s="401"/>
      <c r="BG14" s="401"/>
      <c r="BH14" s="401"/>
      <c r="BI14" s="401"/>
      <c r="BJ14" s="401"/>
      <c r="BK14" s="401"/>
      <c r="BL14" s="401"/>
      <c r="BM14" s="401"/>
      <c r="BN14" s="401"/>
      <c r="BO14" s="401"/>
      <c r="BP14" s="401"/>
      <c r="BQ14" s="401"/>
      <c r="BR14" s="401"/>
      <c r="BS14" s="401"/>
      <c r="BT14" s="401"/>
      <c r="BU14" s="402"/>
      <c r="BV14" s="403"/>
      <c r="BW14" s="404"/>
      <c r="BX14" s="404"/>
      <c r="BY14" s="404"/>
      <c r="BZ14" s="404"/>
      <c r="CA14" s="404"/>
      <c r="CB14" s="404"/>
      <c r="CC14" s="404"/>
      <c r="CD14" s="404"/>
      <c r="CE14" s="404"/>
      <c r="CF14" s="405"/>
      <c r="CG14" s="406">
        <f t="shared" si="0"/>
        <v>0</v>
      </c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</row>
    <row r="15" spans="1:98" ht="21.95" customHeight="1" x14ac:dyDescent="0.15">
      <c r="A15" s="79"/>
      <c r="B15" s="392"/>
      <c r="C15" s="393"/>
      <c r="D15" s="393"/>
      <c r="E15" s="393"/>
      <c r="F15" s="393"/>
      <c r="G15" s="393"/>
      <c r="H15" s="393"/>
      <c r="I15" s="393"/>
      <c r="J15" s="393"/>
      <c r="K15" s="393"/>
      <c r="L15" s="394"/>
      <c r="M15" s="395"/>
      <c r="N15" s="395"/>
      <c r="O15" s="395"/>
      <c r="P15" s="395"/>
      <c r="Q15" s="396"/>
      <c r="R15" s="397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9"/>
      <c r="AT15" s="400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  <c r="BS15" s="401"/>
      <c r="BT15" s="401"/>
      <c r="BU15" s="402"/>
      <c r="BV15" s="403"/>
      <c r="BW15" s="404"/>
      <c r="BX15" s="404"/>
      <c r="BY15" s="404"/>
      <c r="BZ15" s="404"/>
      <c r="CA15" s="404"/>
      <c r="CB15" s="404"/>
      <c r="CC15" s="404"/>
      <c r="CD15" s="404"/>
      <c r="CE15" s="404"/>
      <c r="CF15" s="405"/>
      <c r="CG15" s="406">
        <f t="shared" si="0"/>
        <v>0</v>
      </c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</row>
    <row r="16" spans="1:98" ht="21.95" customHeight="1" x14ac:dyDescent="0.15">
      <c r="A16" s="7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4"/>
      <c r="M16" s="395"/>
      <c r="N16" s="395"/>
      <c r="O16" s="395"/>
      <c r="P16" s="395"/>
      <c r="Q16" s="396"/>
      <c r="R16" s="397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9"/>
      <c r="AT16" s="400"/>
      <c r="AU16" s="401"/>
      <c r="AV16" s="401"/>
      <c r="AW16" s="401"/>
      <c r="AX16" s="401"/>
      <c r="AY16" s="401"/>
      <c r="AZ16" s="401"/>
      <c r="BA16" s="401"/>
      <c r="BB16" s="401"/>
      <c r="BC16" s="401"/>
      <c r="BD16" s="401"/>
      <c r="BE16" s="401"/>
      <c r="BF16" s="401"/>
      <c r="BG16" s="401"/>
      <c r="BH16" s="401"/>
      <c r="BI16" s="401"/>
      <c r="BJ16" s="401"/>
      <c r="BK16" s="401"/>
      <c r="BL16" s="401"/>
      <c r="BM16" s="401"/>
      <c r="BN16" s="401"/>
      <c r="BO16" s="401"/>
      <c r="BP16" s="401"/>
      <c r="BQ16" s="401"/>
      <c r="BR16" s="401"/>
      <c r="BS16" s="401"/>
      <c r="BT16" s="401"/>
      <c r="BU16" s="402"/>
      <c r="BV16" s="403"/>
      <c r="BW16" s="404"/>
      <c r="BX16" s="404"/>
      <c r="BY16" s="404"/>
      <c r="BZ16" s="404"/>
      <c r="CA16" s="404"/>
      <c r="CB16" s="404"/>
      <c r="CC16" s="404"/>
      <c r="CD16" s="404"/>
      <c r="CE16" s="404"/>
      <c r="CF16" s="405"/>
      <c r="CG16" s="406">
        <f t="shared" si="0"/>
        <v>0</v>
      </c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</row>
    <row r="17" spans="1:98" ht="21.95" customHeight="1" x14ac:dyDescent="0.15">
      <c r="A17" s="79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4"/>
      <c r="M17" s="395"/>
      <c r="N17" s="395"/>
      <c r="O17" s="395"/>
      <c r="P17" s="395"/>
      <c r="Q17" s="396"/>
      <c r="R17" s="397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  <c r="AM17" s="398"/>
      <c r="AN17" s="398"/>
      <c r="AO17" s="398"/>
      <c r="AP17" s="398"/>
      <c r="AQ17" s="398"/>
      <c r="AR17" s="398"/>
      <c r="AS17" s="399"/>
      <c r="AT17" s="400"/>
      <c r="AU17" s="401"/>
      <c r="AV17" s="401"/>
      <c r="AW17" s="401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402"/>
      <c r="BV17" s="403"/>
      <c r="BW17" s="404"/>
      <c r="BX17" s="404"/>
      <c r="BY17" s="404"/>
      <c r="BZ17" s="404"/>
      <c r="CA17" s="404"/>
      <c r="CB17" s="404"/>
      <c r="CC17" s="404"/>
      <c r="CD17" s="404"/>
      <c r="CE17" s="404"/>
      <c r="CF17" s="405"/>
      <c r="CG17" s="406">
        <f t="shared" si="0"/>
        <v>0</v>
      </c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</row>
    <row r="18" spans="1:98" ht="21.95" customHeight="1" x14ac:dyDescent="0.15">
      <c r="A18" s="79"/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4"/>
      <c r="M18" s="395"/>
      <c r="N18" s="395"/>
      <c r="O18" s="395"/>
      <c r="P18" s="395"/>
      <c r="Q18" s="396"/>
      <c r="R18" s="397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398"/>
      <c r="AR18" s="398"/>
      <c r="AS18" s="399"/>
      <c r="AT18" s="400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402"/>
      <c r="BV18" s="403"/>
      <c r="BW18" s="404"/>
      <c r="BX18" s="404"/>
      <c r="BY18" s="404"/>
      <c r="BZ18" s="404"/>
      <c r="CA18" s="404"/>
      <c r="CB18" s="404"/>
      <c r="CC18" s="404"/>
      <c r="CD18" s="404"/>
      <c r="CE18" s="404"/>
      <c r="CF18" s="405"/>
      <c r="CG18" s="406">
        <f t="shared" ref="CG18:CG22" si="1">L18*BV18</f>
        <v>0</v>
      </c>
      <c r="CH18" s="406"/>
      <c r="CI18" s="406"/>
      <c r="CJ18" s="406"/>
      <c r="CK18" s="406"/>
      <c r="CL18" s="406"/>
      <c r="CM18" s="406"/>
      <c r="CN18" s="406"/>
      <c r="CO18" s="406"/>
      <c r="CP18" s="406"/>
      <c r="CQ18" s="406"/>
      <c r="CR18" s="406"/>
      <c r="CS18" s="406"/>
      <c r="CT18" s="406"/>
    </row>
    <row r="19" spans="1:98" ht="21.95" customHeight="1" x14ac:dyDescent="0.15">
      <c r="A19" s="7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4"/>
      <c r="M19" s="395"/>
      <c r="N19" s="395"/>
      <c r="O19" s="395"/>
      <c r="P19" s="395"/>
      <c r="Q19" s="396"/>
      <c r="R19" s="397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8"/>
      <c r="AQ19" s="398"/>
      <c r="AR19" s="398"/>
      <c r="AS19" s="399"/>
      <c r="AT19" s="400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402"/>
      <c r="BV19" s="403"/>
      <c r="BW19" s="404"/>
      <c r="BX19" s="404"/>
      <c r="BY19" s="404"/>
      <c r="BZ19" s="404"/>
      <c r="CA19" s="404"/>
      <c r="CB19" s="404"/>
      <c r="CC19" s="404"/>
      <c r="CD19" s="404"/>
      <c r="CE19" s="404"/>
      <c r="CF19" s="405"/>
      <c r="CG19" s="406">
        <f t="shared" si="1"/>
        <v>0</v>
      </c>
      <c r="CH19" s="406"/>
      <c r="CI19" s="406"/>
      <c r="CJ19" s="406"/>
      <c r="CK19" s="406"/>
      <c r="CL19" s="406"/>
      <c r="CM19" s="406"/>
      <c r="CN19" s="406"/>
      <c r="CO19" s="406"/>
      <c r="CP19" s="406"/>
      <c r="CQ19" s="406"/>
      <c r="CR19" s="406"/>
      <c r="CS19" s="406"/>
      <c r="CT19" s="406"/>
    </row>
    <row r="20" spans="1:98" ht="21.95" customHeight="1" x14ac:dyDescent="0.15">
      <c r="A20" s="79"/>
      <c r="B20" s="392"/>
      <c r="C20" s="393"/>
      <c r="D20" s="393"/>
      <c r="E20" s="393"/>
      <c r="F20" s="393"/>
      <c r="G20" s="393"/>
      <c r="H20" s="393"/>
      <c r="I20" s="393"/>
      <c r="J20" s="393"/>
      <c r="K20" s="393"/>
      <c r="L20" s="394"/>
      <c r="M20" s="395"/>
      <c r="N20" s="395"/>
      <c r="O20" s="395"/>
      <c r="P20" s="395"/>
      <c r="Q20" s="396"/>
      <c r="R20" s="397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9"/>
      <c r="AT20" s="400"/>
      <c r="AU20" s="401"/>
      <c r="AV20" s="401"/>
      <c r="AW20" s="401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401"/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402"/>
      <c r="BV20" s="403"/>
      <c r="BW20" s="404"/>
      <c r="BX20" s="404"/>
      <c r="BY20" s="404"/>
      <c r="BZ20" s="404"/>
      <c r="CA20" s="404"/>
      <c r="CB20" s="404"/>
      <c r="CC20" s="404"/>
      <c r="CD20" s="404"/>
      <c r="CE20" s="404"/>
      <c r="CF20" s="405"/>
      <c r="CG20" s="406">
        <f t="shared" si="1"/>
        <v>0</v>
      </c>
      <c r="CH20" s="406"/>
      <c r="CI20" s="406"/>
      <c r="CJ20" s="406"/>
      <c r="CK20" s="406"/>
      <c r="CL20" s="406"/>
      <c r="CM20" s="406"/>
      <c r="CN20" s="406"/>
      <c r="CO20" s="406"/>
      <c r="CP20" s="406"/>
      <c r="CQ20" s="406"/>
      <c r="CR20" s="406"/>
      <c r="CS20" s="406"/>
      <c r="CT20" s="406"/>
    </row>
    <row r="21" spans="1:98" ht="21.95" customHeight="1" x14ac:dyDescent="0.15">
      <c r="A21" s="7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4"/>
      <c r="M21" s="395"/>
      <c r="N21" s="395"/>
      <c r="O21" s="395"/>
      <c r="P21" s="395"/>
      <c r="Q21" s="396"/>
      <c r="R21" s="397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8"/>
      <c r="AN21" s="398"/>
      <c r="AO21" s="398"/>
      <c r="AP21" s="398"/>
      <c r="AQ21" s="398"/>
      <c r="AR21" s="398"/>
      <c r="AS21" s="399"/>
      <c r="AT21" s="400"/>
      <c r="AU21" s="401"/>
      <c r="AV21" s="401"/>
      <c r="AW21" s="401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402"/>
      <c r="BV21" s="403"/>
      <c r="BW21" s="404"/>
      <c r="BX21" s="404"/>
      <c r="BY21" s="404"/>
      <c r="BZ21" s="404"/>
      <c r="CA21" s="404"/>
      <c r="CB21" s="404"/>
      <c r="CC21" s="404"/>
      <c r="CD21" s="404"/>
      <c r="CE21" s="404"/>
      <c r="CF21" s="405"/>
      <c r="CG21" s="406">
        <f t="shared" si="1"/>
        <v>0</v>
      </c>
      <c r="CH21" s="406"/>
      <c r="CI21" s="406"/>
      <c r="CJ21" s="406"/>
      <c r="CK21" s="406"/>
      <c r="CL21" s="406"/>
      <c r="CM21" s="406"/>
      <c r="CN21" s="406"/>
      <c r="CO21" s="406"/>
      <c r="CP21" s="406"/>
      <c r="CQ21" s="406"/>
      <c r="CR21" s="406"/>
      <c r="CS21" s="406"/>
      <c r="CT21" s="406"/>
    </row>
    <row r="22" spans="1:98" ht="21.95" customHeight="1" x14ac:dyDescent="0.15">
      <c r="A22" s="79"/>
      <c r="B22" s="392"/>
      <c r="C22" s="393"/>
      <c r="D22" s="393"/>
      <c r="E22" s="393"/>
      <c r="F22" s="393"/>
      <c r="G22" s="393"/>
      <c r="H22" s="393"/>
      <c r="I22" s="393"/>
      <c r="J22" s="393"/>
      <c r="K22" s="393"/>
      <c r="L22" s="394"/>
      <c r="M22" s="395"/>
      <c r="N22" s="395"/>
      <c r="O22" s="395"/>
      <c r="P22" s="395"/>
      <c r="Q22" s="396"/>
      <c r="R22" s="397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9"/>
      <c r="AT22" s="400"/>
      <c r="AU22" s="401"/>
      <c r="AV22" s="401"/>
      <c r="AW22" s="401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402"/>
      <c r="BV22" s="403"/>
      <c r="BW22" s="404"/>
      <c r="BX22" s="404"/>
      <c r="BY22" s="404"/>
      <c r="BZ22" s="404"/>
      <c r="CA22" s="404"/>
      <c r="CB22" s="404"/>
      <c r="CC22" s="404"/>
      <c r="CD22" s="404"/>
      <c r="CE22" s="404"/>
      <c r="CF22" s="405"/>
      <c r="CG22" s="406">
        <f t="shared" si="1"/>
        <v>0</v>
      </c>
      <c r="CH22" s="406"/>
      <c r="CI22" s="406"/>
      <c r="CJ22" s="406"/>
      <c r="CK22" s="406"/>
      <c r="CL22" s="406"/>
      <c r="CM22" s="406"/>
      <c r="CN22" s="406"/>
      <c r="CO22" s="406"/>
      <c r="CP22" s="406"/>
      <c r="CQ22" s="406"/>
      <c r="CR22" s="406"/>
      <c r="CS22" s="406"/>
      <c r="CT22" s="406"/>
    </row>
    <row r="23" spans="1:98" ht="21.95" customHeight="1" x14ac:dyDescent="0.15">
      <c r="A23" s="79"/>
      <c r="B23" s="392"/>
      <c r="C23" s="393"/>
      <c r="D23" s="393"/>
      <c r="E23" s="393"/>
      <c r="F23" s="393"/>
      <c r="G23" s="393"/>
      <c r="H23" s="393"/>
      <c r="I23" s="393"/>
      <c r="J23" s="393"/>
      <c r="K23" s="393"/>
      <c r="L23" s="394"/>
      <c r="M23" s="395"/>
      <c r="N23" s="395"/>
      <c r="O23" s="395"/>
      <c r="P23" s="395"/>
      <c r="Q23" s="396"/>
      <c r="R23" s="397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398"/>
      <c r="AP23" s="398"/>
      <c r="AQ23" s="398"/>
      <c r="AR23" s="398"/>
      <c r="AS23" s="399"/>
      <c r="AT23" s="400"/>
      <c r="AU23" s="401"/>
      <c r="AV23" s="401"/>
      <c r="AW23" s="401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402"/>
      <c r="BV23" s="403"/>
      <c r="BW23" s="404"/>
      <c r="BX23" s="404"/>
      <c r="BY23" s="404"/>
      <c r="BZ23" s="404"/>
      <c r="CA23" s="404"/>
      <c r="CB23" s="404"/>
      <c r="CC23" s="404"/>
      <c r="CD23" s="404"/>
      <c r="CE23" s="404"/>
      <c r="CF23" s="405"/>
      <c r="CG23" s="406">
        <f t="shared" si="0"/>
        <v>0</v>
      </c>
      <c r="CH23" s="406"/>
      <c r="CI23" s="406"/>
      <c r="CJ23" s="406"/>
      <c r="CK23" s="406"/>
      <c r="CL23" s="406"/>
      <c r="CM23" s="406"/>
      <c r="CN23" s="406"/>
      <c r="CO23" s="406"/>
      <c r="CP23" s="406"/>
      <c r="CQ23" s="406"/>
      <c r="CR23" s="406"/>
      <c r="CS23" s="406"/>
      <c r="CT23" s="406"/>
    </row>
    <row r="24" spans="1:98" ht="21.95" customHeight="1" x14ac:dyDescent="0.15">
      <c r="A24" s="79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4"/>
      <c r="M24" s="395"/>
      <c r="N24" s="395"/>
      <c r="O24" s="395"/>
      <c r="P24" s="395"/>
      <c r="Q24" s="396"/>
      <c r="R24" s="397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8"/>
      <c r="AS24" s="399"/>
      <c r="AT24" s="400"/>
      <c r="AU24" s="401"/>
      <c r="AV24" s="401"/>
      <c r="AW24" s="401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401"/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402"/>
      <c r="BV24" s="403"/>
      <c r="BW24" s="404"/>
      <c r="BX24" s="404"/>
      <c r="BY24" s="404"/>
      <c r="BZ24" s="404"/>
      <c r="CA24" s="404"/>
      <c r="CB24" s="404"/>
      <c r="CC24" s="404"/>
      <c r="CD24" s="404"/>
      <c r="CE24" s="404"/>
      <c r="CF24" s="405"/>
      <c r="CG24" s="406">
        <f t="shared" si="0"/>
        <v>0</v>
      </c>
      <c r="CH24" s="406"/>
      <c r="CI24" s="406"/>
      <c r="CJ24" s="406"/>
      <c r="CK24" s="406"/>
      <c r="CL24" s="406"/>
      <c r="CM24" s="406"/>
      <c r="CN24" s="406"/>
      <c r="CO24" s="406"/>
      <c r="CP24" s="406"/>
      <c r="CQ24" s="406"/>
      <c r="CR24" s="406"/>
      <c r="CS24" s="406"/>
      <c r="CT24" s="406"/>
    </row>
    <row r="25" spans="1:98" ht="21.95" customHeight="1" x14ac:dyDescent="0.15">
      <c r="A25" s="79"/>
      <c r="B25" s="392"/>
      <c r="C25" s="393"/>
      <c r="D25" s="393"/>
      <c r="E25" s="393"/>
      <c r="F25" s="393"/>
      <c r="G25" s="393"/>
      <c r="H25" s="393"/>
      <c r="I25" s="393"/>
      <c r="J25" s="393"/>
      <c r="K25" s="393"/>
      <c r="L25" s="394"/>
      <c r="M25" s="395"/>
      <c r="N25" s="395"/>
      <c r="O25" s="395"/>
      <c r="P25" s="395"/>
      <c r="Q25" s="396"/>
      <c r="R25" s="397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398"/>
      <c r="AQ25" s="398"/>
      <c r="AR25" s="398"/>
      <c r="AS25" s="399"/>
      <c r="AT25" s="400"/>
      <c r="AU25" s="401"/>
      <c r="AV25" s="401"/>
      <c r="AW25" s="401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401"/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402"/>
      <c r="BV25" s="403"/>
      <c r="BW25" s="404"/>
      <c r="BX25" s="404"/>
      <c r="BY25" s="404"/>
      <c r="BZ25" s="404"/>
      <c r="CA25" s="404"/>
      <c r="CB25" s="404"/>
      <c r="CC25" s="404"/>
      <c r="CD25" s="404"/>
      <c r="CE25" s="404"/>
      <c r="CF25" s="405"/>
      <c r="CG25" s="406">
        <f t="shared" si="0"/>
        <v>0</v>
      </c>
      <c r="CH25" s="406"/>
      <c r="CI25" s="406"/>
      <c r="CJ25" s="406"/>
      <c r="CK25" s="406"/>
      <c r="CL25" s="406"/>
      <c r="CM25" s="406"/>
      <c r="CN25" s="406"/>
      <c r="CO25" s="406"/>
      <c r="CP25" s="406"/>
      <c r="CQ25" s="406"/>
      <c r="CR25" s="406"/>
      <c r="CS25" s="406"/>
      <c r="CT25" s="406"/>
    </row>
    <row r="26" spans="1:98" ht="21.95" customHeight="1" x14ac:dyDescent="0.15">
      <c r="A26" s="7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4"/>
      <c r="M26" s="395"/>
      <c r="N26" s="395"/>
      <c r="O26" s="395"/>
      <c r="P26" s="395"/>
      <c r="Q26" s="396"/>
      <c r="R26" s="397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8"/>
      <c r="AM26" s="398"/>
      <c r="AN26" s="398"/>
      <c r="AO26" s="398"/>
      <c r="AP26" s="398"/>
      <c r="AQ26" s="398"/>
      <c r="AR26" s="398"/>
      <c r="AS26" s="399"/>
      <c r="AT26" s="400"/>
      <c r="AU26" s="401"/>
      <c r="AV26" s="401"/>
      <c r="AW26" s="401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401"/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402"/>
      <c r="BV26" s="403"/>
      <c r="BW26" s="404"/>
      <c r="BX26" s="404"/>
      <c r="BY26" s="404"/>
      <c r="BZ26" s="404"/>
      <c r="CA26" s="404"/>
      <c r="CB26" s="404"/>
      <c r="CC26" s="404"/>
      <c r="CD26" s="404"/>
      <c r="CE26" s="404"/>
      <c r="CF26" s="405"/>
      <c r="CG26" s="406">
        <f t="shared" si="0"/>
        <v>0</v>
      </c>
      <c r="CH26" s="406"/>
      <c r="CI26" s="406"/>
      <c r="CJ26" s="406"/>
      <c r="CK26" s="406"/>
      <c r="CL26" s="406"/>
      <c r="CM26" s="406"/>
      <c r="CN26" s="406"/>
      <c r="CO26" s="406"/>
      <c r="CP26" s="406"/>
      <c r="CQ26" s="406"/>
      <c r="CR26" s="406"/>
      <c r="CS26" s="406"/>
      <c r="CT26" s="406"/>
    </row>
    <row r="27" spans="1:98" ht="21.95" customHeight="1" x14ac:dyDescent="0.15">
      <c r="A27" s="79"/>
      <c r="B27" s="392"/>
      <c r="C27" s="393"/>
      <c r="D27" s="393"/>
      <c r="E27" s="393"/>
      <c r="F27" s="393"/>
      <c r="G27" s="393"/>
      <c r="H27" s="393"/>
      <c r="I27" s="393"/>
      <c r="J27" s="393"/>
      <c r="K27" s="393"/>
      <c r="L27" s="394"/>
      <c r="M27" s="395"/>
      <c r="N27" s="395"/>
      <c r="O27" s="395"/>
      <c r="P27" s="395"/>
      <c r="Q27" s="396"/>
      <c r="R27" s="397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398"/>
      <c r="AQ27" s="398"/>
      <c r="AR27" s="398"/>
      <c r="AS27" s="399"/>
      <c r="AT27" s="400"/>
      <c r="AU27" s="401"/>
      <c r="AV27" s="401"/>
      <c r="AW27" s="401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401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402"/>
      <c r="BV27" s="403"/>
      <c r="BW27" s="404"/>
      <c r="BX27" s="404"/>
      <c r="BY27" s="404"/>
      <c r="BZ27" s="404"/>
      <c r="CA27" s="404"/>
      <c r="CB27" s="404"/>
      <c r="CC27" s="404"/>
      <c r="CD27" s="404"/>
      <c r="CE27" s="404"/>
      <c r="CF27" s="405"/>
      <c r="CG27" s="406">
        <f t="shared" si="0"/>
        <v>0</v>
      </c>
      <c r="CH27" s="406"/>
      <c r="CI27" s="406"/>
      <c r="CJ27" s="406"/>
      <c r="CK27" s="406"/>
      <c r="CL27" s="406"/>
      <c r="CM27" s="406"/>
      <c r="CN27" s="406"/>
      <c r="CO27" s="406"/>
      <c r="CP27" s="406"/>
      <c r="CQ27" s="406"/>
      <c r="CR27" s="406"/>
      <c r="CS27" s="406"/>
      <c r="CT27" s="406"/>
    </row>
    <row r="28" spans="1:98" ht="21.95" customHeight="1" thickBot="1" x14ac:dyDescent="0.2">
      <c r="A28" s="79"/>
      <c r="B28" s="419"/>
      <c r="C28" s="420"/>
      <c r="D28" s="420"/>
      <c r="E28" s="420"/>
      <c r="F28" s="420"/>
      <c r="G28" s="420"/>
      <c r="H28" s="420"/>
      <c r="I28" s="420"/>
      <c r="J28" s="420"/>
      <c r="K28" s="420"/>
      <c r="L28" s="421"/>
      <c r="M28" s="422"/>
      <c r="N28" s="422"/>
      <c r="O28" s="422"/>
      <c r="P28" s="422"/>
      <c r="Q28" s="423"/>
      <c r="R28" s="424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5"/>
      <c r="AQ28" s="425"/>
      <c r="AR28" s="425"/>
      <c r="AS28" s="426"/>
      <c r="AT28" s="427"/>
      <c r="AU28" s="428"/>
      <c r="AV28" s="428"/>
      <c r="AW28" s="428"/>
      <c r="AX28" s="428"/>
      <c r="AY28" s="428"/>
      <c r="AZ28" s="428"/>
      <c r="BA28" s="428"/>
      <c r="BB28" s="428"/>
      <c r="BC28" s="428"/>
      <c r="BD28" s="428"/>
      <c r="BE28" s="428"/>
      <c r="BF28" s="428"/>
      <c r="BG28" s="428"/>
      <c r="BH28" s="428"/>
      <c r="BI28" s="428"/>
      <c r="BJ28" s="428"/>
      <c r="BK28" s="428"/>
      <c r="BL28" s="428"/>
      <c r="BM28" s="428"/>
      <c r="BN28" s="428"/>
      <c r="BO28" s="428"/>
      <c r="BP28" s="428"/>
      <c r="BQ28" s="428"/>
      <c r="BR28" s="428"/>
      <c r="BS28" s="428"/>
      <c r="BT28" s="428"/>
      <c r="BU28" s="429"/>
      <c r="BV28" s="430"/>
      <c r="BW28" s="431"/>
      <c r="BX28" s="431"/>
      <c r="BY28" s="431"/>
      <c r="BZ28" s="431"/>
      <c r="CA28" s="431"/>
      <c r="CB28" s="431"/>
      <c r="CC28" s="431"/>
      <c r="CD28" s="431"/>
      <c r="CE28" s="431"/>
      <c r="CF28" s="432"/>
      <c r="CG28" s="433">
        <f t="shared" si="0"/>
        <v>0</v>
      </c>
      <c r="CH28" s="433"/>
      <c r="CI28" s="433"/>
      <c r="CJ28" s="433"/>
      <c r="CK28" s="433"/>
      <c r="CL28" s="433"/>
      <c r="CM28" s="433"/>
      <c r="CN28" s="433"/>
      <c r="CO28" s="433"/>
      <c r="CP28" s="433"/>
      <c r="CQ28" s="433"/>
      <c r="CR28" s="433"/>
      <c r="CS28" s="433"/>
      <c r="CT28" s="433"/>
    </row>
    <row r="29" spans="1:98" s="89" customFormat="1" ht="21.95" customHeight="1" thickTop="1" x14ac:dyDescent="0.15">
      <c r="A29" s="8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>
        <f>SUM(L6:Q28)</f>
        <v>0</v>
      </c>
      <c r="M29" s="98"/>
      <c r="N29" s="98"/>
      <c r="O29" s="98"/>
      <c r="P29" s="98"/>
      <c r="Q29" s="98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360" t="s">
        <v>259</v>
      </c>
      <c r="BW29" s="361"/>
      <c r="BX29" s="361"/>
      <c r="BY29" s="361"/>
      <c r="BZ29" s="361"/>
      <c r="CA29" s="361"/>
      <c r="CB29" s="361"/>
      <c r="CC29" s="361"/>
      <c r="CD29" s="361"/>
      <c r="CE29" s="361"/>
      <c r="CF29" s="362"/>
      <c r="CG29" s="417">
        <f>SUM(CG6:CT28)</f>
        <v>0</v>
      </c>
      <c r="CH29" s="417"/>
      <c r="CI29" s="417"/>
      <c r="CJ29" s="417"/>
      <c r="CK29" s="417"/>
      <c r="CL29" s="417"/>
      <c r="CM29" s="417"/>
      <c r="CN29" s="417"/>
      <c r="CO29" s="417"/>
      <c r="CP29" s="417"/>
      <c r="CQ29" s="417"/>
      <c r="CR29" s="417"/>
      <c r="CS29" s="417"/>
      <c r="CT29" s="417"/>
    </row>
    <row r="30" spans="1:98" ht="20.100000000000001" customHeight="1" x14ac:dyDescent="0.15">
      <c r="B30" s="418" t="s">
        <v>242</v>
      </c>
      <c r="C30" s="418"/>
      <c r="D30" s="418"/>
      <c r="E30" s="418"/>
      <c r="F30" s="418"/>
      <c r="G30" s="418"/>
      <c r="H30" s="418"/>
      <c r="I30" s="418"/>
      <c r="J30" s="418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92"/>
      <c r="CS30" s="92"/>
      <c r="CT30" s="92"/>
    </row>
    <row r="31" spans="1:98" ht="20.100000000000001" customHeight="1" x14ac:dyDescent="0.15">
      <c r="B31" s="414" t="s">
        <v>260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4"/>
      <c r="AP31" s="414"/>
      <c r="AQ31" s="414"/>
      <c r="AR31" s="414"/>
      <c r="AS31" s="414"/>
      <c r="AT31" s="414"/>
      <c r="AU31" s="414"/>
      <c r="AV31" s="414"/>
      <c r="AW31" s="414"/>
      <c r="AX31" s="414"/>
      <c r="AY31" s="414"/>
      <c r="AZ31" s="414"/>
      <c r="BA31" s="414"/>
      <c r="BB31" s="414"/>
      <c r="BC31" s="414"/>
      <c r="BD31" s="414"/>
      <c r="BE31" s="414"/>
      <c r="BF31" s="414"/>
      <c r="BG31" s="414"/>
      <c r="BH31" s="414"/>
      <c r="BI31" s="414"/>
      <c r="BJ31" s="414"/>
      <c r="BK31" s="414"/>
      <c r="BL31" s="414"/>
      <c r="BM31" s="414"/>
      <c r="BN31" s="414"/>
      <c r="BO31" s="414"/>
      <c r="BP31" s="414"/>
      <c r="BQ31" s="414"/>
      <c r="BR31" s="414"/>
      <c r="BS31" s="414"/>
      <c r="BT31" s="414"/>
      <c r="BU31" s="414"/>
      <c r="BV31" s="414"/>
      <c r="BW31" s="414"/>
      <c r="BX31" s="414"/>
      <c r="BY31" s="414"/>
      <c r="BZ31" s="414"/>
      <c r="CA31" s="414"/>
      <c r="CB31" s="414"/>
      <c r="CC31" s="414"/>
      <c r="CD31" s="414"/>
      <c r="CE31" s="414"/>
      <c r="CF31" s="414"/>
      <c r="CG31" s="414"/>
      <c r="CH31" s="414"/>
      <c r="CI31" s="414"/>
      <c r="CJ31" s="414"/>
      <c r="CK31" s="414"/>
      <c r="CL31" s="414"/>
      <c r="CM31" s="414"/>
      <c r="CN31" s="414"/>
      <c r="CO31" s="414"/>
      <c r="CP31" s="414"/>
      <c r="CQ31" s="414"/>
      <c r="CR31" s="92"/>
      <c r="CS31" s="92"/>
      <c r="CT31" s="92"/>
    </row>
    <row r="32" spans="1:98" ht="20.100000000000001" customHeight="1" x14ac:dyDescent="0.15">
      <c r="B32" s="101" t="s">
        <v>261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92"/>
      <c r="O32" s="101"/>
      <c r="P32" s="101"/>
      <c r="Q32" s="101"/>
      <c r="R32" s="102"/>
      <c r="S32" s="103"/>
      <c r="T32" s="103"/>
      <c r="U32" s="103"/>
      <c r="V32" s="103"/>
      <c r="W32" s="103"/>
      <c r="X32" s="103"/>
      <c r="Y32" s="104"/>
      <c r="Z32" s="101"/>
      <c r="AA32" s="105" t="s">
        <v>243</v>
      </c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92"/>
      <c r="AP32" s="92"/>
      <c r="AQ32" s="101"/>
      <c r="AR32" s="101"/>
      <c r="AS32" s="101"/>
      <c r="AT32" s="92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92"/>
      <c r="CS32" s="92"/>
      <c r="CT32" s="92"/>
    </row>
    <row r="33" spans="2:98" ht="20.100000000000001" customHeight="1" x14ac:dyDescent="0.15">
      <c r="B33" s="414" t="s">
        <v>251</v>
      </c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4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14"/>
      <c r="BF33" s="414"/>
      <c r="BG33" s="414"/>
      <c r="BH33" s="414"/>
      <c r="BI33" s="414"/>
      <c r="BJ33" s="414"/>
      <c r="BK33" s="414"/>
      <c r="BL33" s="414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4"/>
      <c r="BY33" s="414"/>
      <c r="BZ33" s="414"/>
      <c r="CA33" s="414"/>
      <c r="CB33" s="414"/>
      <c r="CC33" s="414"/>
      <c r="CD33" s="414"/>
      <c r="CE33" s="414"/>
      <c r="CF33" s="414"/>
      <c r="CG33" s="414"/>
      <c r="CH33" s="414"/>
      <c r="CI33" s="414"/>
      <c r="CJ33" s="414"/>
      <c r="CK33" s="414"/>
      <c r="CL33" s="414"/>
      <c r="CM33" s="414"/>
      <c r="CN33" s="414"/>
      <c r="CO33" s="414"/>
      <c r="CP33" s="414"/>
      <c r="CQ33" s="414"/>
      <c r="CR33" s="92"/>
      <c r="CS33" s="92"/>
      <c r="CT33" s="92"/>
    </row>
    <row r="34" spans="2:98" x14ac:dyDescent="0.1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  <c r="BY34" s="415"/>
      <c r="BZ34" s="415"/>
      <c r="CA34" s="415"/>
      <c r="CB34" s="415"/>
      <c r="CC34" s="415"/>
      <c r="CD34" s="415"/>
      <c r="CE34" s="415"/>
      <c r="CF34" s="415"/>
      <c r="CG34" s="415"/>
      <c r="CH34" s="415"/>
      <c r="CI34" s="415"/>
      <c r="CJ34" s="415"/>
      <c r="CK34" s="415"/>
      <c r="CL34" s="415"/>
      <c r="CM34" s="415"/>
      <c r="CN34" s="415"/>
      <c r="CO34" s="415"/>
      <c r="CP34" s="415"/>
      <c r="CQ34" s="415"/>
    </row>
    <row r="35" spans="2:98" x14ac:dyDescent="0.15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  <c r="AJ35" s="416"/>
      <c r="AK35" s="416"/>
      <c r="AL35" s="416"/>
      <c r="AM35" s="416"/>
      <c r="AN35" s="416"/>
      <c r="AO35" s="416"/>
      <c r="AP35" s="416"/>
      <c r="AQ35" s="416"/>
      <c r="AR35" s="416"/>
      <c r="AS35" s="416"/>
      <c r="AT35" s="416"/>
      <c r="AU35" s="416"/>
      <c r="AV35" s="416"/>
      <c r="AW35" s="416"/>
      <c r="AX35" s="416"/>
      <c r="AY35" s="416"/>
      <c r="AZ35" s="416"/>
      <c r="BA35" s="416"/>
      <c r="BB35" s="416"/>
      <c r="BC35" s="416"/>
      <c r="BD35" s="416"/>
      <c r="BE35" s="416"/>
      <c r="BF35" s="416"/>
      <c r="BG35" s="416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6"/>
      <c r="CI35" s="416"/>
      <c r="CJ35" s="416"/>
      <c r="CK35" s="416"/>
      <c r="CL35" s="416"/>
      <c r="CM35" s="416"/>
      <c r="CN35" s="416"/>
      <c r="CO35" s="416"/>
      <c r="CP35" s="416"/>
      <c r="CQ35" s="416"/>
    </row>
  </sheetData>
  <sheetProtection sheet="1" formatCells="0" formatColumns="0" formatRows="0" insertColumns="0" insertRows="0" insertHyperlinks="0" deleteColumns="0" deleteRows="0" sort="0" autoFilter="0" pivotTables="0"/>
  <mergeCells count="169">
    <mergeCell ref="CG22:CT22"/>
    <mergeCell ref="CG20:CT20"/>
    <mergeCell ref="B21:K21"/>
    <mergeCell ref="L21:Q21"/>
    <mergeCell ref="R21:AS21"/>
    <mergeCell ref="AT21:BU21"/>
    <mergeCell ref="BV21:CF21"/>
    <mergeCell ref="CG21:CT21"/>
    <mergeCell ref="B33:CQ33"/>
    <mergeCell ref="B34:CQ34"/>
    <mergeCell ref="B35:CQ35"/>
    <mergeCell ref="B18:K18"/>
    <mergeCell ref="L18:Q18"/>
    <mergeCell ref="R18:AS18"/>
    <mergeCell ref="AT18:BU18"/>
    <mergeCell ref="BV18:CF18"/>
    <mergeCell ref="CG18:CT18"/>
    <mergeCell ref="B19:K19"/>
    <mergeCell ref="CG29:CT29"/>
    <mergeCell ref="B30:J30"/>
    <mergeCell ref="B31:CQ31"/>
    <mergeCell ref="B28:K28"/>
    <mergeCell ref="L28:Q28"/>
    <mergeCell ref="R28:AS28"/>
    <mergeCell ref="AT28:BU28"/>
    <mergeCell ref="BV28:CF28"/>
    <mergeCell ref="CG28:CT28"/>
    <mergeCell ref="B27:K27"/>
    <mergeCell ref="L27:Q27"/>
    <mergeCell ref="R22:AS22"/>
    <mergeCell ref="AT22:BU22"/>
    <mergeCell ref="BV22:CF22"/>
    <mergeCell ref="R27:AS27"/>
    <mergeCell ref="AT27:BU27"/>
    <mergeCell ref="BV27:CF27"/>
    <mergeCell ref="CG27:CT27"/>
    <mergeCell ref="B26:K26"/>
    <mergeCell ref="L26:Q26"/>
    <mergeCell ref="R26:AS26"/>
    <mergeCell ref="AT26:BU26"/>
    <mergeCell ref="BV26:CF26"/>
    <mergeCell ref="CG26:CT26"/>
    <mergeCell ref="B25:K25"/>
    <mergeCell ref="L25:Q25"/>
    <mergeCell ref="R25:AS25"/>
    <mergeCell ref="AT25:BU25"/>
    <mergeCell ref="BV25:CF25"/>
    <mergeCell ref="CG25:CT25"/>
    <mergeCell ref="B24:K24"/>
    <mergeCell ref="L24:Q24"/>
    <mergeCell ref="R24:AS24"/>
    <mergeCell ref="AT24:BU24"/>
    <mergeCell ref="BV24:CF24"/>
    <mergeCell ref="CG24:CT24"/>
    <mergeCell ref="B23:K23"/>
    <mergeCell ref="L23:Q23"/>
    <mergeCell ref="R23:AS23"/>
    <mergeCell ref="AT23:BU23"/>
    <mergeCell ref="BV23:CF23"/>
    <mergeCell ref="CG23:CT23"/>
    <mergeCell ref="B17:K17"/>
    <mergeCell ref="L17:Q17"/>
    <mergeCell ref="R17:AS17"/>
    <mergeCell ref="AT17:BU17"/>
    <mergeCell ref="BV17:CF17"/>
    <mergeCell ref="CG17:CT17"/>
    <mergeCell ref="L19:Q19"/>
    <mergeCell ref="R19:AS19"/>
    <mergeCell ref="AT19:BU19"/>
    <mergeCell ref="BV19:CF19"/>
    <mergeCell ref="CG19:CT19"/>
    <mergeCell ref="B20:K20"/>
    <mergeCell ref="L20:Q20"/>
    <mergeCell ref="R20:AS20"/>
    <mergeCell ref="AT20:BU20"/>
    <mergeCell ref="BV20:CF20"/>
    <mergeCell ref="B22:K22"/>
    <mergeCell ref="L22:Q22"/>
    <mergeCell ref="B16:K16"/>
    <mergeCell ref="L16:Q16"/>
    <mergeCell ref="R16:AS16"/>
    <mergeCell ref="AT16:BU16"/>
    <mergeCell ref="BV16:CF16"/>
    <mergeCell ref="CG16:CT16"/>
    <mergeCell ref="B15:K15"/>
    <mergeCell ref="L15:Q15"/>
    <mergeCell ref="R15:AS15"/>
    <mergeCell ref="AT15:BU15"/>
    <mergeCell ref="BV15:CF15"/>
    <mergeCell ref="CG15:CT15"/>
    <mergeCell ref="B14:K14"/>
    <mergeCell ref="L14:Q14"/>
    <mergeCell ref="R14:AS14"/>
    <mergeCell ref="AT14:BU14"/>
    <mergeCell ref="BV14:CF14"/>
    <mergeCell ref="CG14:CT14"/>
    <mergeCell ref="B13:K13"/>
    <mergeCell ref="L13:Q13"/>
    <mergeCell ref="R13:AS13"/>
    <mergeCell ref="AT13:BU13"/>
    <mergeCell ref="BV13:CF13"/>
    <mergeCell ref="CG13:CT13"/>
    <mergeCell ref="B12:K12"/>
    <mergeCell ref="L12:Q12"/>
    <mergeCell ref="R12:AS12"/>
    <mergeCell ref="AT12:BU12"/>
    <mergeCell ref="BV12:CF12"/>
    <mergeCell ref="CG12:CT12"/>
    <mergeCell ref="B11:K11"/>
    <mergeCell ref="L11:Q11"/>
    <mergeCell ref="R11:AS11"/>
    <mergeCell ref="AT11:BU11"/>
    <mergeCell ref="BV11:CF11"/>
    <mergeCell ref="CG11:CT11"/>
    <mergeCell ref="B10:K10"/>
    <mergeCell ref="L10:Q10"/>
    <mergeCell ref="R10:AS10"/>
    <mergeCell ref="AT10:BU10"/>
    <mergeCell ref="BV10:CF10"/>
    <mergeCell ref="CG10:CT10"/>
    <mergeCell ref="B9:K9"/>
    <mergeCell ref="L9:Q9"/>
    <mergeCell ref="R9:AS9"/>
    <mergeCell ref="AT9:BU9"/>
    <mergeCell ref="BV9:CF9"/>
    <mergeCell ref="CG9:CT9"/>
    <mergeCell ref="C4:J5"/>
    <mergeCell ref="L4:Q5"/>
    <mergeCell ref="R4:BU4"/>
    <mergeCell ref="BV4:CF5"/>
    <mergeCell ref="CG4:CT5"/>
    <mergeCell ref="R5:AS5"/>
    <mergeCell ref="AT5:BU5"/>
    <mergeCell ref="B8:K8"/>
    <mergeCell ref="L8:Q8"/>
    <mergeCell ref="R8:AS8"/>
    <mergeCell ref="AT8:BU8"/>
    <mergeCell ref="BV8:CF8"/>
    <mergeCell ref="CG8:CT8"/>
    <mergeCell ref="B7:K7"/>
    <mergeCell ref="L7:Q7"/>
    <mergeCell ref="R7:AS7"/>
    <mergeCell ref="AT7:BU7"/>
    <mergeCell ref="BV7:CF7"/>
    <mergeCell ref="CG7:CT7"/>
    <mergeCell ref="B1:AP1"/>
    <mergeCell ref="BV29:CF29"/>
    <mergeCell ref="BV2:CT3"/>
    <mergeCell ref="C3:E3"/>
    <mergeCell ref="G3:AB3"/>
    <mergeCell ref="AD3:AE3"/>
    <mergeCell ref="AF3:AN3"/>
    <mergeCell ref="AO3:AP3"/>
    <mergeCell ref="AQ3:AX3"/>
    <mergeCell ref="BN3:BU3"/>
    <mergeCell ref="BN1:BU1"/>
    <mergeCell ref="BV1:CT1"/>
    <mergeCell ref="C2:E2"/>
    <mergeCell ref="G2:AB2"/>
    <mergeCell ref="AD2:AP2"/>
    <mergeCell ref="AQ2:AX2"/>
    <mergeCell ref="AY2:BM3"/>
    <mergeCell ref="BN2:BU2"/>
    <mergeCell ref="B6:K6"/>
    <mergeCell ref="L6:Q6"/>
    <mergeCell ref="R6:AS6"/>
    <mergeCell ref="AT6:BU6"/>
    <mergeCell ref="BV6:CF6"/>
    <mergeCell ref="CG6:CT6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110" orientation="portrait" r:id="rId1"/>
  <headerFooter>
    <oddFooter>&amp;R2023.12.1 改訂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="85" zoomScaleNormal="85" workbookViewId="0">
      <selection activeCell="B5" sqref="B5"/>
    </sheetView>
  </sheetViews>
  <sheetFormatPr defaultColWidth="9" defaultRowHeight="13.5" x14ac:dyDescent="0.15"/>
  <cols>
    <col min="1" max="1" width="14.5" style="118" customWidth="1"/>
    <col min="2" max="2" width="39.375" style="118" customWidth="1"/>
    <col min="3" max="3" width="32.5" style="118" customWidth="1"/>
    <col min="4" max="16384" width="9" style="118"/>
  </cols>
  <sheetData>
    <row r="1" spans="1:3" ht="17.25" customHeight="1" x14ac:dyDescent="0.15">
      <c r="A1" s="117"/>
      <c r="B1" s="117"/>
      <c r="C1" s="117"/>
    </row>
    <row r="2" spans="1:3" ht="14.25" x14ac:dyDescent="0.15">
      <c r="A2" s="119" t="s">
        <v>45</v>
      </c>
      <c r="B2" s="120" t="s">
        <v>46</v>
      </c>
      <c r="C2" s="117"/>
    </row>
    <row r="3" spans="1:3" ht="14.25" thickBot="1" x14ac:dyDescent="0.2">
      <c r="A3" s="117"/>
      <c r="B3" s="117"/>
      <c r="C3" s="117"/>
    </row>
    <row r="4" spans="1:3" ht="14.25" thickBot="1" x14ac:dyDescent="0.2">
      <c r="A4" s="121" t="s">
        <v>47</v>
      </c>
      <c r="B4" s="122" t="s">
        <v>48</v>
      </c>
      <c r="C4" s="123" t="s">
        <v>49</v>
      </c>
    </row>
    <row r="5" spans="1:3" ht="40.5" customHeight="1" x14ac:dyDescent="0.15">
      <c r="A5" s="124" t="s">
        <v>27</v>
      </c>
      <c r="B5" s="125" t="s">
        <v>197</v>
      </c>
      <c r="C5" s="126" t="s">
        <v>50</v>
      </c>
    </row>
    <row r="6" spans="1:3" ht="40.5" customHeight="1" x14ac:dyDescent="0.15">
      <c r="A6" s="127" t="s">
        <v>51</v>
      </c>
      <c r="B6" s="128" t="s">
        <v>198</v>
      </c>
      <c r="C6" s="129"/>
    </row>
    <row r="7" spans="1:3" ht="40.5" customHeight="1" x14ac:dyDescent="0.15">
      <c r="A7" s="127" t="s">
        <v>52</v>
      </c>
      <c r="B7" s="130" t="s">
        <v>267</v>
      </c>
      <c r="C7" s="129"/>
    </row>
    <row r="8" spans="1:3" ht="40.5" customHeight="1" x14ac:dyDescent="0.15">
      <c r="A8" s="127" t="s">
        <v>53</v>
      </c>
      <c r="B8" s="130" t="s">
        <v>199</v>
      </c>
      <c r="C8" s="129" t="s">
        <v>54</v>
      </c>
    </row>
    <row r="9" spans="1:3" ht="40.5" customHeight="1" x14ac:dyDescent="0.15">
      <c r="A9" s="127" t="s">
        <v>55</v>
      </c>
      <c r="B9" s="130" t="s">
        <v>200</v>
      </c>
      <c r="C9" s="129" t="s">
        <v>54</v>
      </c>
    </row>
    <row r="10" spans="1:3" ht="50.25" customHeight="1" x14ac:dyDescent="0.15">
      <c r="A10" s="127" t="s">
        <v>56</v>
      </c>
      <c r="B10" s="130" t="s">
        <v>201</v>
      </c>
      <c r="C10" s="129" t="s">
        <v>57</v>
      </c>
    </row>
    <row r="11" spans="1:3" ht="50.25" customHeight="1" thickBot="1" x14ac:dyDescent="0.2">
      <c r="A11" s="131" t="s">
        <v>12</v>
      </c>
      <c r="B11" s="132" t="s">
        <v>202</v>
      </c>
      <c r="C11" s="133" t="s">
        <v>269</v>
      </c>
    </row>
    <row r="12" spans="1:3" ht="26.25" customHeight="1" x14ac:dyDescent="0.15">
      <c r="A12" s="117"/>
      <c r="B12" s="117"/>
      <c r="C12" s="117"/>
    </row>
    <row r="13" spans="1:3" ht="14.25" x14ac:dyDescent="0.15">
      <c r="A13" s="119" t="s">
        <v>58</v>
      </c>
      <c r="B13" s="117"/>
      <c r="C13" s="117"/>
    </row>
    <row r="14" spans="1:3" ht="14.25" thickBot="1" x14ac:dyDescent="0.2">
      <c r="A14" s="117"/>
      <c r="B14" s="117"/>
      <c r="C14" s="117"/>
    </row>
    <row r="15" spans="1:3" ht="14.25" thickBot="1" x14ac:dyDescent="0.2">
      <c r="A15" s="121" t="s">
        <v>47</v>
      </c>
      <c r="B15" s="122" t="s">
        <v>48</v>
      </c>
      <c r="C15" s="123" t="s">
        <v>49</v>
      </c>
    </row>
    <row r="16" spans="1:3" ht="44.25" customHeight="1" x14ac:dyDescent="0.15">
      <c r="A16" s="124" t="s">
        <v>59</v>
      </c>
      <c r="B16" s="134">
        <v>44995</v>
      </c>
      <c r="C16" s="135" t="s">
        <v>60</v>
      </c>
    </row>
    <row r="17" spans="1:3" ht="44.25" customHeight="1" x14ac:dyDescent="0.15">
      <c r="A17" s="136" t="s">
        <v>206</v>
      </c>
      <c r="B17" s="137"/>
      <c r="C17" s="138" t="s">
        <v>270</v>
      </c>
    </row>
    <row r="18" spans="1:3" ht="44.25" customHeight="1" x14ac:dyDescent="0.15">
      <c r="A18" s="136" t="s">
        <v>61</v>
      </c>
      <c r="B18" s="137"/>
      <c r="C18" s="139" t="s">
        <v>62</v>
      </c>
    </row>
    <row r="19" spans="1:3" ht="44.25" customHeight="1" x14ac:dyDescent="0.15">
      <c r="A19" s="127" t="s">
        <v>63</v>
      </c>
      <c r="B19" s="140" t="s">
        <v>64</v>
      </c>
      <c r="C19" s="129" t="s">
        <v>65</v>
      </c>
    </row>
    <row r="20" spans="1:3" ht="44.25" customHeight="1" x14ac:dyDescent="0.15">
      <c r="A20" s="127" t="s">
        <v>34</v>
      </c>
      <c r="B20" s="140" t="s">
        <v>203</v>
      </c>
      <c r="C20" s="129" t="s">
        <v>66</v>
      </c>
    </row>
    <row r="21" spans="1:3" ht="44.25" customHeight="1" thickBot="1" x14ac:dyDescent="0.2">
      <c r="A21" s="131" t="s">
        <v>23</v>
      </c>
      <c r="B21" s="141" t="s">
        <v>204</v>
      </c>
      <c r="C21" s="142" t="s">
        <v>67</v>
      </c>
    </row>
    <row r="22" spans="1:3" ht="21.75" customHeight="1" x14ac:dyDescent="0.15">
      <c r="A22" s="143"/>
      <c r="B22" s="144"/>
      <c r="C22" s="145"/>
    </row>
    <row r="23" spans="1:3" ht="21.75" customHeight="1" x14ac:dyDescent="0.15">
      <c r="A23" s="146"/>
      <c r="B23" s="147" t="s">
        <v>68</v>
      </c>
      <c r="C23" s="145"/>
    </row>
    <row r="24" spans="1:3" ht="21.75" customHeight="1" x14ac:dyDescent="0.15">
      <c r="A24" s="143"/>
      <c r="B24" s="148"/>
      <c r="C24" s="145"/>
    </row>
    <row r="25" spans="1:3" ht="21.75" customHeight="1" x14ac:dyDescent="0.15">
      <c r="A25" s="149"/>
      <c r="B25" s="150"/>
      <c r="C25" s="151"/>
    </row>
    <row r="26" spans="1:3" ht="21.75" customHeight="1" x14ac:dyDescent="0.15">
      <c r="A26" s="149"/>
      <c r="B26" s="150"/>
      <c r="C26" s="151"/>
    </row>
    <row r="27" spans="1:3" ht="21.75" customHeight="1" x14ac:dyDescent="0.15">
      <c r="A27" s="149"/>
      <c r="B27" s="150"/>
      <c r="C27" s="151"/>
    </row>
    <row r="28" spans="1:3" ht="21.75" customHeight="1" x14ac:dyDescent="0.15">
      <c r="A28" s="149"/>
      <c r="B28" s="150"/>
      <c r="C28" s="151"/>
    </row>
    <row r="29" spans="1:3" ht="21.75" customHeight="1" x14ac:dyDescent="0.15">
      <c r="A29" s="149"/>
      <c r="B29" s="150"/>
      <c r="C29" s="151"/>
    </row>
    <row r="30" spans="1:3" ht="21.75" customHeight="1" x14ac:dyDescent="0.15">
      <c r="A30" s="149"/>
      <c r="B30" s="151"/>
      <c r="C30" s="151"/>
    </row>
    <row r="31" spans="1:3" ht="21.75" customHeight="1" x14ac:dyDescent="0.15">
      <c r="A31" s="149"/>
      <c r="B31" s="151"/>
      <c r="C31" s="151"/>
    </row>
    <row r="32" spans="1:3" ht="21.75" customHeight="1" x14ac:dyDescent="0.15">
      <c r="A32" s="151"/>
      <c r="B32" s="151"/>
      <c r="C32" s="151"/>
    </row>
    <row r="33" spans="1:3" ht="21.75" customHeight="1" x14ac:dyDescent="0.15">
      <c r="A33" s="151"/>
      <c r="B33" s="151"/>
      <c r="C33" s="151"/>
    </row>
    <row r="34" spans="1:3" ht="17.25" customHeight="1" x14ac:dyDescent="0.15"/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</sheetData>
  <sheetProtection algorithmName="SHA-512" hashValue="oU9myHA+6clTlcqHLmQy5YlZCC2XnD13Q61tBjCZde2K90J8qL/JsDhSBZ7Vdqq0qr7KWNJnnOjTus452/mbRA==" saltValue="FYChMzCXSIsfh/8Y3orwCg==" spinCount="100000" sheet="1" objects="1" scenario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view="pageBreakPreview" zoomScale="85" zoomScaleNormal="100" zoomScaleSheetLayoutView="85" workbookViewId="0">
      <selection activeCell="T46" sqref="T46:AC47"/>
    </sheetView>
  </sheetViews>
  <sheetFormatPr defaultColWidth="9" defaultRowHeight="10.5" customHeight="1" x14ac:dyDescent="0.15"/>
  <cols>
    <col min="1" max="32" width="1.625" style="5" customWidth="1"/>
    <col min="33" max="33" width="1.75" style="5" customWidth="1"/>
    <col min="34" max="34" width="1.875" style="5" customWidth="1"/>
    <col min="35" max="84" width="1.625" style="5" customWidth="1"/>
    <col min="85" max="85" width="1.5" style="5" customWidth="1"/>
    <col min="86" max="86" width="9" style="5"/>
    <col min="87" max="87" width="9" style="5" customWidth="1"/>
    <col min="88" max="88" width="20.875" style="5" customWidth="1"/>
    <col min="89" max="16384" width="9" style="5"/>
  </cols>
  <sheetData>
    <row r="1" spans="1:88" ht="10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82" t="s">
        <v>38</v>
      </c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88" ht="10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88" ht="10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88" ht="10.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CH4" s="154" t="s">
        <v>78</v>
      </c>
      <c r="CI4" s="154"/>
      <c r="CJ4" s="154"/>
    </row>
    <row r="5" spans="1:88" ht="10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5" t="s">
        <v>1</v>
      </c>
      <c r="U5" s="215"/>
      <c r="V5" s="215"/>
      <c r="W5" s="215"/>
      <c r="X5" s="215"/>
      <c r="Y5" s="215"/>
      <c r="Z5" s="215"/>
      <c r="AA5" s="15"/>
      <c r="AB5" s="15"/>
      <c r="AC5" s="215" t="s">
        <v>2</v>
      </c>
      <c r="AD5" s="215"/>
      <c r="AE5" s="216"/>
      <c r="AF5" s="217">
        <f>'[1]入力シート（記入例）'!B16</f>
        <v>44995</v>
      </c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9"/>
      <c r="AR5" s="20"/>
      <c r="AS5" s="20"/>
      <c r="AT5" s="20"/>
      <c r="AU5" s="20"/>
      <c r="AV5" s="183" t="s">
        <v>18</v>
      </c>
      <c r="AW5" s="184"/>
      <c r="AX5" s="184"/>
      <c r="AY5" s="184"/>
      <c r="AZ5" s="184"/>
      <c r="BA5" s="184"/>
      <c r="BB5" s="185"/>
      <c r="BC5" s="192" t="s">
        <v>221</v>
      </c>
      <c r="BD5" s="193"/>
      <c r="BE5" s="193"/>
      <c r="BF5" s="193"/>
      <c r="BG5" s="193"/>
      <c r="BH5" s="193"/>
      <c r="BI5" s="193"/>
      <c r="BJ5" s="194"/>
      <c r="CH5" s="154"/>
      <c r="CI5" s="154"/>
      <c r="CJ5" s="154"/>
    </row>
    <row r="6" spans="1:88" ht="10.5" customHeight="1" thickBot="1" x14ac:dyDescent="0.2">
      <c r="A6" s="20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215"/>
      <c r="U6" s="215"/>
      <c r="V6" s="215"/>
      <c r="W6" s="215"/>
      <c r="X6" s="215"/>
      <c r="Y6" s="215"/>
      <c r="Z6" s="215"/>
      <c r="AA6" s="15"/>
      <c r="AB6" s="15"/>
      <c r="AC6" s="215"/>
      <c r="AD6" s="215"/>
      <c r="AE6" s="216"/>
      <c r="AF6" s="220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2"/>
      <c r="AR6" s="41"/>
      <c r="AS6" s="41"/>
      <c r="AT6" s="41"/>
      <c r="AU6" s="41"/>
      <c r="AV6" s="186"/>
      <c r="AW6" s="187"/>
      <c r="AX6" s="187"/>
      <c r="AY6" s="187"/>
      <c r="AZ6" s="187"/>
      <c r="BA6" s="187"/>
      <c r="BB6" s="188"/>
      <c r="BC6" s="195"/>
      <c r="BD6" s="196"/>
      <c r="BE6" s="196"/>
      <c r="BF6" s="196"/>
      <c r="BG6" s="196"/>
      <c r="BH6" s="196"/>
      <c r="BI6" s="196"/>
      <c r="BJ6" s="197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6"/>
      <c r="CI6" s="6"/>
      <c r="CJ6" s="6"/>
    </row>
    <row r="7" spans="1:88" ht="10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20"/>
      <c r="AP7" s="20"/>
      <c r="AQ7" s="20"/>
      <c r="AR7" s="20"/>
      <c r="AS7" s="20"/>
      <c r="AT7" s="20"/>
      <c r="AU7" s="20"/>
      <c r="AV7" s="189"/>
      <c r="AW7" s="190"/>
      <c r="AX7" s="190"/>
      <c r="AY7" s="190"/>
      <c r="AZ7" s="190"/>
      <c r="BA7" s="190"/>
      <c r="BB7" s="191"/>
      <c r="BC7" s="198"/>
      <c r="BD7" s="199"/>
      <c r="BE7" s="199"/>
      <c r="BF7" s="199"/>
      <c r="BG7" s="199"/>
      <c r="BH7" s="199"/>
      <c r="BI7" s="199"/>
      <c r="BJ7" s="200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55" t="s">
        <v>79</v>
      </c>
      <c r="CI7" s="155" t="s">
        <v>80</v>
      </c>
      <c r="CJ7" s="155" t="s">
        <v>81</v>
      </c>
    </row>
    <row r="8" spans="1:88" ht="8.25" customHeight="1" x14ac:dyDescent="0.15">
      <c r="A8" s="223" t="s">
        <v>207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42"/>
      <c r="X8" s="20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20"/>
      <c r="AP8" s="20"/>
      <c r="AQ8" s="20"/>
      <c r="AR8" s="20"/>
      <c r="AS8" s="20"/>
      <c r="AT8" s="20"/>
      <c r="AU8" s="20"/>
      <c r="AV8" s="183" t="s">
        <v>0</v>
      </c>
      <c r="AW8" s="184"/>
      <c r="AX8" s="184"/>
      <c r="AY8" s="184"/>
      <c r="AZ8" s="184"/>
      <c r="BA8" s="184"/>
      <c r="BB8" s="185"/>
      <c r="BC8" s="478"/>
      <c r="BD8" s="479"/>
      <c r="BE8" s="478"/>
      <c r="BF8" s="479"/>
      <c r="BG8" s="478"/>
      <c r="BH8" s="479"/>
      <c r="BI8" s="478"/>
      <c r="BJ8" s="479"/>
      <c r="BO8" s="1"/>
      <c r="BP8" s="1"/>
      <c r="BQ8" s="1"/>
      <c r="BR8" s="1"/>
      <c r="BS8" s="1"/>
      <c r="BT8" s="1"/>
      <c r="BU8" s="1"/>
      <c r="CH8" s="156"/>
      <c r="CI8" s="156"/>
      <c r="CJ8" s="156"/>
    </row>
    <row r="9" spans="1:88" s="6" customFormat="1" ht="8.25" customHeight="1" x14ac:dyDescent="0.15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43"/>
      <c r="X9" s="43"/>
      <c r="Y9" s="47"/>
      <c r="Z9" s="47"/>
      <c r="AA9" s="47"/>
      <c r="AB9" s="47"/>
      <c r="AC9" s="47"/>
      <c r="AD9" s="47"/>
      <c r="AE9" s="47"/>
      <c r="AF9" s="47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186"/>
      <c r="AW9" s="187"/>
      <c r="AX9" s="187"/>
      <c r="AY9" s="187"/>
      <c r="AZ9" s="187"/>
      <c r="BA9" s="187"/>
      <c r="BB9" s="188"/>
      <c r="BC9" s="480"/>
      <c r="BD9" s="481"/>
      <c r="BE9" s="480"/>
      <c r="BF9" s="481"/>
      <c r="BG9" s="480"/>
      <c r="BH9" s="481"/>
      <c r="BI9" s="480"/>
      <c r="BJ9" s="481"/>
      <c r="BO9" s="2"/>
      <c r="BP9" s="2"/>
      <c r="BQ9" s="2"/>
      <c r="BR9" s="2"/>
      <c r="BS9" s="2"/>
      <c r="BT9" s="2"/>
      <c r="BU9" s="2"/>
      <c r="CH9" s="75" t="s">
        <v>82</v>
      </c>
      <c r="CI9" s="75" t="s">
        <v>83</v>
      </c>
      <c r="CJ9" s="76" t="s">
        <v>84</v>
      </c>
    </row>
    <row r="10" spans="1:88" s="6" customFormat="1" ht="8.25" customHeight="1" x14ac:dyDescent="0.1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189"/>
      <c r="AW10" s="190"/>
      <c r="AX10" s="190"/>
      <c r="AY10" s="190"/>
      <c r="AZ10" s="190"/>
      <c r="BA10" s="190"/>
      <c r="BB10" s="191"/>
      <c r="BC10" s="482"/>
      <c r="BD10" s="483"/>
      <c r="BE10" s="482"/>
      <c r="BF10" s="483"/>
      <c r="BG10" s="482"/>
      <c r="BH10" s="483"/>
      <c r="BI10" s="482"/>
      <c r="BJ10" s="483"/>
      <c r="BO10" s="2"/>
      <c r="BP10" s="2"/>
      <c r="BQ10" s="2"/>
      <c r="BR10" s="2"/>
      <c r="BS10" s="2"/>
      <c r="BT10" s="2"/>
      <c r="BU10" s="2"/>
      <c r="CH10" s="75" t="s">
        <v>222</v>
      </c>
      <c r="CI10" s="75" t="s">
        <v>83</v>
      </c>
      <c r="CJ10" s="76" t="s">
        <v>225</v>
      </c>
    </row>
    <row r="11" spans="1:88" s="6" customFormat="1" ht="8.2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"/>
      <c r="P11" s="4"/>
      <c r="Q11" s="4"/>
      <c r="R11" s="4"/>
      <c r="S11" s="4"/>
      <c r="T11" s="15"/>
      <c r="U11" s="15"/>
      <c r="V11" s="15"/>
      <c r="W11" s="15"/>
      <c r="X11" s="15"/>
      <c r="Y11" s="4"/>
      <c r="Z11" s="15"/>
      <c r="AA11" s="15"/>
      <c r="AB11" s="15"/>
      <c r="AC11" s="4"/>
      <c r="AD11" s="4"/>
      <c r="AE11" s="12"/>
      <c r="AF11" s="12"/>
      <c r="AG11" s="43"/>
      <c r="AH11" s="53"/>
      <c r="AI11" s="53"/>
      <c r="AJ11" s="53"/>
      <c r="AK11" s="53"/>
      <c r="AL11" s="53"/>
      <c r="AM11" s="53"/>
      <c r="AN11" s="53"/>
      <c r="AO11" s="53"/>
      <c r="AP11" s="53"/>
      <c r="AQ11" s="43"/>
      <c r="AR11" s="43"/>
      <c r="AS11" s="43"/>
      <c r="AT11" s="43"/>
      <c r="AU11" s="43"/>
      <c r="AV11" s="43"/>
      <c r="AW11" s="43"/>
      <c r="AX11" s="43"/>
      <c r="AY11" s="43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O11" s="2"/>
      <c r="BP11" s="2"/>
      <c r="BQ11" s="2"/>
      <c r="BR11" s="2"/>
      <c r="BS11" s="2"/>
      <c r="BT11" s="2"/>
      <c r="BU11" s="2"/>
      <c r="CH11" s="75" t="s">
        <v>223</v>
      </c>
      <c r="CI11" s="75" t="s">
        <v>108</v>
      </c>
      <c r="CJ11" s="76" t="s">
        <v>226</v>
      </c>
    </row>
    <row r="12" spans="1:88" s="6" customFormat="1" ht="8.25" customHeight="1" thickBo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"/>
      <c r="P12" s="4"/>
      <c r="Q12" s="4"/>
      <c r="R12" s="4"/>
      <c r="S12" s="4"/>
      <c r="T12" s="15"/>
      <c r="U12" s="15"/>
      <c r="V12" s="15"/>
      <c r="W12" s="15"/>
      <c r="X12" s="15"/>
      <c r="Y12" s="4"/>
      <c r="Z12" s="15"/>
      <c r="AA12" s="15"/>
      <c r="AB12" s="15"/>
      <c r="AC12" s="4"/>
      <c r="AD12" s="4"/>
      <c r="AE12" s="12"/>
      <c r="AF12" s="12"/>
      <c r="AG12" s="43"/>
      <c r="AH12" s="53"/>
      <c r="AI12" s="53"/>
      <c r="AJ12" s="53"/>
      <c r="AK12" s="53"/>
      <c r="AL12" s="53"/>
      <c r="AM12" s="53"/>
      <c r="AN12" s="53"/>
      <c r="AO12" s="53"/>
      <c r="AP12" s="53"/>
      <c r="AQ12" s="43"/>
      <c r="AR12" s="43"/>
      <c r="AS12" s="43"/>
      <c r="AT12" s="43"/>
      <c r="AU12" s="43"/>
      <c r="AV12" s="43"/>
      <c r="AW12" s="43"/>
      <c r="AX12" s="43"/>
      <c r="AY12" s="43"/>
      <c r="AZ12" s="16"/>
      <c r="BA12" s="16"/>
      <c r="BB12" s="16"/>
      <c r="BC12" s="16"/>
      <c r="BD12" s="16"/>
      <c r="BE12" s="16"/>
      <c r="BF12" s="16"/>
      <c r="BG12" s="14"/>
      <c r="BH12" s="14"/>
      <c r="BI12" s="14"/>
      <c r="BJ12" s="14"/>
      <c r="BK12" s="14"/>
      <c r="BL12" s="14"/>
      <c r="BM12" s="14"/>
      <c r="BN12" s="14"/>
      <c r="BO12" s="2"/>
      <c r="BP12" s="2"/>
      <c r="BQ12" s="2"/>
      <c r="BR12" s="2"/>
      <c r="BS12" s="2"/>
      <c r="BT12" s="2"/>
      <c r="BU12" s="2"/>
      <c r="CH12" s="75" t="s">
        <v>85</v>
      </c>
      <c r="CI12" s="75" t="s">
        <v>83</v>
      </c>
      <c r="CJ12" s="76" t="s">
        <v>86</v>
      </c>
    </row>
    <row r="13" spans="1:88" s="6" customFormat="1" ht="15" customHeight="1" x14ac:dyDescent="0.15">
      <c r="A13" s="157" t="s">
        <v>26</v>
      </c>
      <c r="B13" s="158"/>
      <c r="C13" s="158"/>
      <c r="D13" s="158"/>
      <c r="E13" s="159"/>
      <c r="F13" s="163">
        <f>AD52</f>
        <v>770000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9" t="s">
        <v>4</v>
      </c>
      <c r="W13" s="170"/>
      <c r="X13" s="15"/>
      <c r="Y13" s="4"/>
      <c r="Z13" s="15"/>
      <c r="AA13" s="15"/>
      <c r="AB13" s="15"/>
      <c r="AC13" s="4"/>
      <c r="AD13" s="4"/>
      <c r="AE13" s="12"/>
      <c r="AF13" s="12"/>
      <c r="AG13" s="43"/>
      <c r="AH13" s="484" t="s">
        <v>208</v>
      </c>
      <c r="AI13" s="484"/>
      <c r="AJ13" s="484"/>
      <c r="AK13" s="484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4"/>
      <c r="AW13" s="484"/>
      <c r="AX13" s="484"/>
      <c r="AY13" s="484"/>
      <c r="AZ13" s="484"/>
      <c r="BA13" s="484"/>
      <c r="BB13" s="484"/>
      <c r="BC13" s="484"/>
      <c r="BD13" s="484"/>
      <c r="BE13" s="484"/>
      <c r="BF13" s="484"/>
      <c r="BG13" s="484"/>
      <c r="BH13" s="14"/>
      <c r="BI13" s="14"/>
      <c r="BJ13" s="14"/>
      <c r="BK13" s="14"/>
      <c r="BL13" s="14"/>
      <c r="BM13" s="14"/>
      <c r="BN13" s="14"/>
      <c r="BO13" s="2"/>
      <c r="BP13" s="2"/>
      <c r="BQ13" s="2"/>
      <c r="BR13" s="2"/>
      <c r="BS13" s="2"/>
      <c r="BT13" s="2"/>
      <c r="BU13" s="2"/>
      <c r="CH13" s="75" t="s">
        <v>87</v>
      </c>
      <c r="CI13" s="75" t="s">
        <v>113</v>
      </c>
      <c r="CJ13" s="76" t="s">
        <v>88</v>
      </c>
    </row>
    <row r="14" spans="1:88" s="6" customFormat="1" ht="15" customHeight="1" thickBot="1" x14ac:dyDescent="0.2">
      <c r="A14" s="160"/>
      <c r="B14" s="161"/>
      <c r="C14" s="161"/>
      <c r="D14" s="161"/>
      <c r="E14" s="162"/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8"/>
      <c r="V14" s="171"/>
      <c r="W14" s="172"/>
      <c r="X14" s="4"/>
      <c r="Y14" s="4"/>
      <c r="Z14" s="4"/>
      <c r="AA14" s="4"/>
      <c r="AB14" s="4"/>
      <c r="AC14" s="4"/>
      <c r="AD14" s="4"/>
      <c r="AE14" s="12"/>
      <c r="AF14" s="12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"/>
      <c r="BI14" s="4"/>
      <c r="BJ14" s="4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CH14" s="75" t="s">
        <v>89</v>
      </c>
      <c r="CI14" s="75" t="s">
        <v>90</v>
      </c>
      <c r="CJ14" s="76" t="s">
        <v>91</v>
      </c>
    </row>
    <row r="15" spans="1:88" s="6" customFormat="1" ht="15" customHeight="1" x14ac:dyDescent="0.15">
      <c r="A15" s="17"/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4"/>
      <c r="W15" s="14"/>
      <c r="X15" s="4"/>
      <c r="Y15" s="4"/>
      <c r="Z15" s="4"/>
      <c r="AA15" s="4"/>
      <c r="AB15" s="4"/>
      <c r="AC15" s="4"/>
      <c r="AD15" s="4"/>
      <c r="AE15" s="12"/>
      <c r="AF15" s="12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"/>
      <c r="BI15" s="4"/>
      <c r="BJ15" s="4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CH15" s="75" t="s">
        <v>92</v>
      </c>
      <c r="CI15" s="75" t="s">
        <v>93</v>
      </c>
      <c r="CJ15" s="76" t="s">
        <v>94</v>
      </c>
    </row>
    <row r="16" spans="1:88" s="6" customFormat="1" ht="22.5" customHeight="1" x14ac:dyDescent="0.15">
      <c r="A16" s="173" t="s">
        <v>34</v>
      </c>
      <c r="B16" s="174"/>
      <c r="C16" s="174"/>
      <c r="D16" s="174"/>
      <c r="E16" s="174"/>
      <c r="F16" s="174"/>
      <c r="G16" s="174"/>
      <c r="H16" s="175"/>
      <c r="I16" s="472" t="str">
        <f>'[1]入力シート（記入例）'!B21</f>
        <v>00103705</v>
      </c>
      <c r="J16" s="473"/>
      <c r="K16" s="473"/>
      <c r="L16" s="473"/>
      <c r="M16" s="473"/>
      <c r="N16" s="473"/>
      <c r="O16" s="473"/>
      <c r="P16" s="473"/>
      <c r="Q16" s="473"/>
      <c r="R16" s="474"/>
      <c r="S16" s="12"/>
      <c r="T16" s="12"/>
      <c r="U16" s="12"/>
      <c r="V16" s="12"/>
      <c r="W16" s="12"/>
      <c r="X16" s="12"/>
      <c r="Y16" s="12"/>
      <c r="Z16" s="12"/>
      <c r="AA16" s="12"/>
      <c r="AB16" s="460" t="s">
        <v>27</v>
      </c>
      <c r="AC16" s="460"/>
      <c r="AD16" s="460"/>
      <c r="AE16" s="460"/>
      <c r="AF16" s="460"/>
      <c r="AG16" s="460"/>
      <c r="AH16" s="462" t="s">
        <v>209</v>
      </c>
      <c r="AI16" s="462"/>
      <c r="AJ16" s="469" t="str">
        <f>'[1]入力シート（記入例）'!B5</f>
        <v>160-0004</v>
      </c>
      <c r="AK16" s="469"/>
      <c r="AL16" s="469"/>
      <c r="AM16" s="469"/>
      <c r="AN16" s="469"/>
      <c r="AO16" s="469"/>
      <c r="AP16" s="469"/>
      <c r="AQ16" s="469"/>
      <c r="AR16" s="470"/>
      <c r="AS16" s="470"/>
      <c r="AT16" s="470"/>
      <c r="AU16" s="470"/>
      <c r="AV16" s="470"/>
      <c r="AW16" s="470"/>
      <c r="AX16" s="470"/>
      <c r="AY16" s="470"/>
      <c r="AZ16" s="470"/>
      <c r="BA16" s="470"/>
      <c r="BB16" s="470"/>
      <c r="BC16" s="470"/>
      <c r="BD16" s="470"/>
      <c r="BE16" s="470"/>
      <c r="BF16" s="470"/>
      <c r="BG16" s="470"/>
      <c r="BH16" s="470"/>
      <c r="BI16" s="470"/>
      <c r="BJ16" s="470"/>
      <c r="CH16" s="75" t="s">
        <v>95</v>
      </c>
      <c r="CI16" s="75" t="s">
        <v>96</v>
      </c>
      <c r="CJ16" s="76" t="s">
        <v>97</v>
      </c>
    </row>
    <row r="17" spans="1:88" s="6" customFormat="1" ht="22.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460" t="s">
        <v>210</v>
      </c>
      <c r="AC17" s="460"/>
      <c r="AD17" s="460"/>
      <c r="AE17" s="460"/>
      <c r="AF17" s="460"/>
      <c r="AG17" s="460"/>
      <c r="AH17" s="471" t="str">
        <f>'[1]入力シート（記入例）'!B6</f>
        <v>東京都新宿区四谷１－２３</v>
      </c>
      <c r="AI17" s="471"/>
      <c r="AJ17" s="471"/>
      <c r="AK17" s="471"/>
      <c r="AL17" s="471"/>
      <c r="AM17" s="471"/>
      <c r="AN17" s="471"/>
      <c r="AO17" s="471"/>
      <c r="AP17" s="471"/>
      <c r="AQ17" s="471"/>
      <c r="AR17" s="471"/>
      <c r="AS17" s="471"/>
      <c r="AT17" s="471"/>
      <c r="AU17" s="471"/>
      <c r="AV17" s="471"/>
      <c r="AW17" s="471"/>
      <c r="AX17" s="471"/>
      <c r="AY17" s="471"/>
      <c r="AZ17" s="471"/>
      <c r="BA17" s="471"/>
      <c r="BB17" s="471"/>
      <c r="BC17" s="471"/>
      <c r="BD17" s="471"/>
      <c r="BE17" s="471"/>
      <c r="BF17" s="471"/>
      <c r="BG17" s="471"/>
      <c r="BH17" s="471"/>
      <c r="BI17" s="471"/>
      <c r="BJ17" s="471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CH17" s="75" t="s">
        <v>98</v>
      </c>
      <c r="CI17" s="75" t="s">
        <v>99</v>
      </c>
      <c r="CJ17" s="76" t="s">
        <v>100</v>
      </c>
    </row>
    <row r="18" spans="1:88" s="6" customFormat="1" ht="22.5" customHeight="1" x14ac:dyDescent="0.15">
      <c r="A18" s="173" t="s">
        <v>5</v>
      </c>
      <c r="B18" s="174"/>
      <c r="C18" s="174"/>
      <c r="D18" s="174"/>
      <c r="E18" s="174"/>
      <c r="F18" s="174"/>
      <c r="G18" s="174"/>
      <c r="H18" s="175"/>
      <c r="I18" s="472" t="str">
        <f>'[1]入力シート（記入例）'!B20</f>
        <v>7810031500</v>
      </c>
      <c r="J18" s="473"/>
      <c r="K18" s="473"/>
      <c r="L18" s="473"/>
      <c r="M18" s="473"/>
      <c r="N18" s="473"/>
      <c r="O18" s="473"/>
      <c r="P18" s="473"/>
      <c r="Q18" s="473"/>
      <c r="R18" s="474"/>
      <c r="S18" s="12"/>
      <c r="T18" s="12"/>
      <c r="U18" s="12"/>
      <c r="V18" s="12"/>
      <c r="W18" s="12"/>
      <c r="X18" s="12"/>
      <c r="Y18" s="12"/>
      <c r="Z18" s="12"/>
      <c r="AA18" s="12"/>
      <c r="AB18" s="460" t="s">
        <v>211</v>
      </c>
      <c r="AC18" s="460"/>
      <c r="AD18" s="460"/>
      <c r="AE18" s="460"/>
      <c r="AF18" s="460"/>
      <c r="AG18" s="460"/>
      <c r="AH18" s="475" t="str">
        <f>'[1]入力シート（記入例）'!B7</f>
        <v>株式会社第一ヒューテック</v>
      </c>
      <c r="AI18" s="476"/>
      <c r="AJ18" s="476"/>
      <c r="AK18" s="476"/>
      <c r="AL18" s="476"/>
      <c r="AM18" s="476"/>
      <c r="AN18" s="476"/>
      <c r="AO18" s="476"/>
      <c r="AP18" s="476"/>
      <c r="AQ18" s="476"/>
      <c r="AR18" s="476"/>
      <c r="AS18" s="476"/>
      <c r="AT18" s="476"/>
      <c r="AU18" s="476"/>
      <c r="AV18" s="476"/>
      <c r="AW18" s="476"/>
      <c r="AX18" s="476"/>
      <c r="AY18" s="476"/>
      <c r="AZ18" s="476"/>
      <c r="BA18" s="476"/>
      <c r="BB18" s="476"/>
      <c r="BC18" s="476"/>
      <c r="BD18" s="476"/>
      <c r="BE18" s="476"/>
      <c r="BF18" s="476"/>
      <c r="BG18" s="476"/>
      <c r="BH18" s="476"/>
      <c r="BI18" s="476"/>
      <c r="BJ18" s="477"/>
      <c r="CH18" s="75" t="s">
        <v>101</v>
      </c>
      <c r="CI18" s="75" t="s">
        <v>102</v>
      </c>
      <c r="CJ18" s="76" t="s">
        <v>103</v>
      </c>
    </row>
    <row r="19" spans="1:88" s="6" customFormat="1" ht="22.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460" t="s">
        <v>212</v>
      </c>
      <c r="AC19" s="460"/>
      <c r="AD19" s="460"/>
      <c r="AE19" s="460"/>
      <c r="AF19" s="460"/>
      <c r="AG19" s="460"/>
      <c r="AH19" s="461" t="str">
        <f>'[1]入力シート（記入例）'!B8</f>
        <v>03-3359-8811</v>
      </c>
      <c r="AI19" s="461"/>
      <c r="AJ19" s="461"/>
      <c r="AK19" s="461"/>
      <c r="AL19" s="461"/>
      <c r="AM19" s="461"/>
      <c r="AN19" s="461"/>
      <c r="AO19" s="461"/>
      <c r="AP19" s="461"/>
      <c r="AQ19" s="461"/>
      <c r="AR19" s="461"/>
      <c r="AS19" s="461"/>
      <c r="AT19" s="461"/>
      <c r="AU19" s="461"/>
      <c r="AV19" s="461"/>
      <c r="AW19" s="462" t="s">
        <v>213</v>
      </c>
      <c r="AX19" s="462"/>
      <c r="AY19" s="462"/>
      <c r="AZ19" s="462"/>
      <c r="BA19" s="462"/>
      <c r="BB19" s="462" t="str">
        <f>'[1]入力シート（記入例）'!B10</f>
        <v>第一太郎</v>
      </c>
      <c r="BC19" s="462"/>
      <c r="BD19" s="462"/>
      <c r="BE19" s="462"/>
      <c r="BF19" s="462"/>
      <c r="BG19" s="462"/>
      <c r="BH19" s="462"/>
      <c r="BI19" s="462"/>
      <c r="BJ19" s="462"/>
      <c r="CH19" s="75" t="s">
        <v>104</v>
      </c>
      <c r="CI19" s="75" t="s">
        <v>105</v>
      </c>
      <c r="CJ19" s="76" t="s">
        <v>106</v>
      </c>
    </row>
    <row r="20" spans="1:88" s="6" customFormat="1" ht="22.5" customHeight="1" thickBot="1" x14ac:dyDescent="0.2">
      <c r="A20" s="173" t="s">
        <v>23</v>
      </c>
      <c r="B20" s="174"/>
      <c r="C20" s="174"/>
      <c r="D20" s="174"/>
      <c r="E20" s="174"/>
      <c r="F20" s="174"/>
      <c r="G20" s="174"/>
      <c r="H20" s="175"/>
      <c r="I20" s="464" t="str">
        <f>'[1]入力シート（記入例）'!B22</f>
        <v>唐ヶ崎付属（撤）</v>
      </c>
      <c r="J20" s="465"/>
      <c r="K20" s="465"/>
      <c r="L20" s="465"/>
      <c r="M20" s="465"/>
      <c r="N20" s="465"/>
      <c r="O20" s="465"/>
      <c r="P20" s="465"/>
      <c r="Q20" s="465"/>
      <c r="R20" s="466"/>
      <c r="S20" s="12"/>
      <c r="T20" s="12"/>
      <c r="U20" s="12"/>
      <c r="V20" s="12"/>
      <c r="W20" s="12"/>
      <c r="X20" s="12"/>
      <c r="Y20" s="12"/>
      <c r="Z20" s="12"/>
      <c r="AA20" s="12"/>
      <c r="AB20" s="467" t="s">
        <v>214</v>
      </c>
      <c r="AC20" s="467"/>
      <c r="AD20" s="467"/>
      <c r="AE20" s="467"/>
      <c r="AF20" s="467"/>
      <c r="AG20" s="467"/>
      <c r="AH20" s="468" t="str">
        <f>'[1]入力シート（記入例）'!B9</f>
        <v>03-3353-0067</v>
      </c>
      <c r="AI20" s="468"/>
      <c r="AJ20" s="468"/>
      <c r="AK20" s="468"/>
      <c r="AL20" s="468"/>
      <c r="AM20" s="468"/>
      <c r="AN20" s="468"/>
      <c r="AO20" s="468"/>
      <c r="AP20" s="468"/>
      <c r="AQ20" s="468"/>
      <c r="AR20" s="468"/>
      <c r="AS20" s="468"/>
      <c r="AT20" s="468"/>
      <c r="AU20" s="468"/>
      <c r="AV20" s="468"/>
      <c r="AW20" s="463"/>
      <c r="AX20" s="463"/>
      <c r="AY20" s="463"/>
      <c r="AZ20" s="463"/>
      <c r="BA20" s="463"/>
      <c r="BB20" s="463"/>
      <c r="BC20" s="463"/>
      <c r="BD20" s="463"/>
      <c r="BE20" s="463"/>
      <c r="BF20" s="463"/>
      <c r="BG20" s="463"/>
      <c r="BH20" s="463"/>
      <c r="BI20" s="463"/>
      <c r="BJ20" s="463"/>
      <c r="CH20" s="75" t="s">
        <v>107</v>
      </c>
      <c r="CI20" s="75" t="s">
        <v>108</v>
      </c>
      <c r="CJ20" s="76" t="s">
        <v>109</v>
      </c>
    </row>
    <row r="21" spans="1:88" s="6" customFormat="1" ht="22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454" t="s">
        <v>12</v>
      </c>
      <c r="AC21" s="455"/>
      <c r="AD21" s="455"/>
      <c r="AE21" s="455"/>
      <c r="AF21" s="455"/>
      <c r="AG21" s="455"/>
      <c r="AH21" s="456" t="s">
        <v>215</v>
      </c>
      <c r="AI21" s="456"/>
      <c r="AJ21" s="457" t="str">
        <f>'[1]入力シート（記入例）'!B11</f>
        <v>1234567891011</v>
      </c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58"/>
      <c r="BB21" s="458"/>
      <c r="BC21" s="458"/>
      <c r="BD21" s="458"/>
      <c r="BE21" s="458"/>
      <c r="BF21" s="458"/>
      <c r="BG21" s="458"/>
      <c r="BH21" s="458"/>
      <c r="BI21" s="458"/>
      <c r="BJ21" s="459"/>
      <c r="CH21" s="75" t="s">
        <v>110</v>
      </c>
      <c r="CI21" s="75" t="s">
        <v>113</v>
      </c>
      <c r="CJ21" s="76" t="s">
        <v>111</v>
      </c>
    </row>
    <row r="22" spans="1:88" s="6" customFormat="1" ht="14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CH22" s="75" t="s">
        <v>112</v>
      </c>
      <c r="CI22" s="75" t="s">
        <v>113</v>
      </c>
      <c r="CJ22" s="76" t="s">
        <v>114</v>
      </c>
    </row>
    <row r="23" spans="1:88" s="6" customFormat="1" ht="21.75" customHeight="1" x14ac:dyDescent="0.15">
      <c r="A23" s="259" t="s">
        <v>196</v>
      </c>
      <c r="B23" s="260"/>
      <c r="C23" s="260"/>
      <c r="D23" s="260"/>
      <c r="E23" s="260"/>
      <c r="F23" s="260"/>
      <c r="G23" s="260"/>
      <c r="H23" s="261"/>
      <c r="I23" s="265"/>
      <c r="J23" s="266"/>
      <c r="K23" s="266"/>
      <c r="L23" s="266"/>
      <c r="M23" s="266"/>
      <c r="N23" s="266"/>
      <c r="O23" s="266"/>
      <c r="P23" s="267"/>
      <c r="Q23" s="259" t="s">
        <v>19</v>
      </c>
      <c r="R23" s="260"/>
      <c r="S23" s="260"/>
      <c r="T23" s="260"/>
      <c r="U23" s="260"/>
      <c r="V23" s="260"/>
      <c r="W23" s="260"/>
      <c r="X23" s="261"/>
      <c r="Y23" s="265"/>
      <c r="Z23" s="266"/>
      <c r="AA23" s="266"/>
      <c r="AB23" s="266"/>
      <c r="AC23" s="266"/>
      <c r="AD23" s="266"/>
      <c r="AE23" s="266"/>
      <c r="AF23" s="267"/>
      <c r="AG23" s="259" t="s">
        <v>20</v>
      </c>
      <c r="AH23" s="260"/>
      <c r="AI23" s="260"/>
      <c r="AJ23" s="260"/>
      <c r="AK23" s="260"/>
      <c r="AL23" s="260"/>
      <c r="AM23" s="260"/>
      <c r="AN23" s="261"/>
      <c r="AO23" s="265">
        <f>I23-Y23</f>
        <v>0</v>
      </c>
      <c r="AP23" s="266"/>
      <c r="AQ23" s="266"/>
      <c r="AR23" s="266"/>
      <c r="AS23" s="266"/>
      <c r="AT23" s="266"/>
      <c r="AU23" s="266"/>
      <c r="AV23" s="267"/>
      <c r="AW23" s="9"/>
      <c r="AX23" s="9"/>
      <c r="AY23" s="9"/>
      <c r="AZ23" s="9"/>
      <c r="BA23" s="9"/>
      <c r="BB23" s="9"/>
      <c r="BC23" s="54"/>
      <c r="BD23" s="54"/>
      <c r="BE23" s="54"/>
      <c r="BF23" s="54"/>
      <c r="BG23" s="54"/>
      <c r="BH23" s="54"/>
      <c r="BI23" s="54"/>
      <c r="BJ23" s="54"/>
      <c r="CH23" s="75" t="s">
        <v>115</v>
      </c>
      <c r="CI23" s="75" t="s">
        <v>96</v>
      </c>
      <c r="CJ23" s="76" t="s">
        <v>116</v>
      </c>
    </row>
    <row r="24" spans="1:88" s="6" customFormat="1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6"/>
      <c r="AQ24" s="45"/>
      <c r="AR24" s="45"/>
      <c r="AS24" s="45"/>
      <c r="AT24" s="45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CH24" s="75" t="s">
        <v>117</v>
      </c>
      <c r="CI24" s="75" t="s">
        <v>96</v>
      </c>
      <c r="CJ24" s="76" t="s">
        <v>118</v>
      </c>
    </row>
    <row r="25" spans="1:88" s="6" customFormat="1" ht="15" customHeight="1" x14ac:dyDescent="0.15">
      <c r="A25" s="268" t="s">
        <v>6</v>
      </c>
      <c r="B25" s="268"/>
      <c r="C25" s="268"/>
      <c r="D25" s="268"/>
      <c r="E25" s="268"/>
      <c r="F25" s="268"/>
      <c r="G25" s="268"/>
      <c r="H25" s="4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6"/>
      <c r="AQ25" s="45"/>
      <c r="AR25" s="45"/>
      <c r="AS25" s="45"/>
      <c r="AT25" s="45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CH25" s="75" t="s">
        <v>119</v>
      </c>
      <c r="CI25" s="75" t="s">
        <v>96</v>
      </c>
      <c r="CJ25" s="76" t="s">
        <v>120</v>
      </c>
    </row>
    <row r="26" spans="1:88" s="6" customFormat="1" ht="15" customHeight="1" x14ac:dyDescent="0.15">
      <c r="A26" s="249"/>
      <c r="B26" s="249"/>
      <c r="C26" s="249"/>
      <c r="D26" s="249"/>
      <c r="E26" s="249"/>
      <c r="F26" s="249"/>
      <c r="G26" s="249"/>
      <c r="H26" s="4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/>
      <c r="AQ26" s="45"/>
      <c r="AR26" s="45"/>
      <c r="AS26" s="45"/>
      <c r="AT26" s="45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CH26" s="75" t="s">
        <v>121</v>
      </c>
      <c r="CI26" s="75" t="s">
        <v>96</v>
      </c>
      <c r="CJ26" s="76" t="s">
        <v>122</v>
      </c>
    </row>
    <row r="27" spans="1:88" s="6" customFormat="1" ht="12" customHeight="1" x14ac:dyDescent="0.15">
      <c r="A27" s="443" t="s">
        <v>30</v>
      </c>
      <c r="B27" s="443"/>
      <c r="C27" s="443"/>
      <c r="D27" s="443"/>
      <c r="E27" s="443"/>
      <c r="F27" s="453" t="s">
        <v>7</v>
      </c>
      <c r="G27" s="453"/>
      <c r="H27" s="453"/>
      <c r="I27" s="453"/>
      <c r="J27" s="453"/>
      <c r="K27" s="453"/>
      <c r="L27" s="447" t="s">
        <v>29</v>
      </c>
      <c r="M27" s="447"/>
      <c r="N27" s="447"/>
      <c r="O27" s="447"/>
      <c r="P27" s="447"/>
      <c r="Q27" s="447"/>
      <c r="R27" s="245" t="s">
        <v>25</v>
      </c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7"/>
      <c r="AO27" s="447" t="s">
        <v>8</v>
      </c>
      <c r="AP27" s="447"/>
      <c r="AQ27" s="447"/>
      <c r="AR27" s="447"/>
      <c r="AS27" s="447" t="s">
        <v>9</v>
      </c>
      <c r="AT27" s="447"/>
      <c r="AU27" s="447"/>
      <c r="AV27" s="447"/>
      <c r="AW27" s="447" t="s">
        <v>10</v>
      </c>
      <c r="AX27" s="447"/>
      <c r="AY27" s="447"/>
      <c r="AZ27" s="447"/>
      <c r="BA27" s="447"/>
      <c r="BB27" s="447"/>
      <c r="BC27" s="447" t="s">
        <v>24</v>
      </c>
      <c r="BD27" s="447"/>
      <c r="BE27" s="447"/>
      <c r="BF27" s="447"/>
      <c r="BG27" s="447"/>
      <c r="BH27" s="447"/>
      <c r="BI27" s="447"/>
      <c r="BJ27" s="447"/>
      <c r="BK27" s="8"/>
      <c r="BL27" s="3"/>
      <c r="BM27" s="3"/>
      <c r="BN27" s="3"/>
      <c r="BO27" s="3"/>
      <c r="BP27" s="3"/>
      <c r="BQ27" s="3"/>
      <c r="BR27" s="2"/>
      <c r="BS27" s="2"/>
      <c r="BT27" s="2"/>
      <c r="BU27" s="2"/>
      <c r="BV27" s="2"/>
      <c r="BW27" s="2"/>
      <c r="BX27" s="2"/>
      <c r="CH27" s="75" t="s">
        <v>123</v>
      </c>
      <c r="CI27" s="75" t="s">
        <v>96</v>
      </c>
      <c r="CJ27" s="76" t="s">
        <v>124</v>
      </c>
    </row>
    <row r="28" spans="1:88" s="6" customFormat="1" ht="12" customHeight="1" x14ac:dyDescent="0.15">
      <c r="A28" s="443"/>
      <c r="B28" s="443"/>
      <c r="C28" s="443"/>
      <c r="D28" s="443"/>
      <c r="E28" s="443"/>
      <c r="F28" s="453"/>
      <c r="G28" s="453"/>
      <c r="H28" s="453"/>
      <c r="I28" s="453"/>
      <c r="J28" s="453"/>
      <c r="K28" s="453"/>
      <c r="L28" s="447"/>
      <c r="M28" s="447"/>
      <c r="N28" s="447"/>
      <c r="O28" s="447"/>
      <c r="P28" s="447"/>
      <c r="Q28" s="447"/>
      <c r="R28" s="248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50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8"/>
      <c r="BL28" s="3"/>
      <c r="BM28" s="3"/>
      <c r="BN28" s="3"/>
      <c r="BO28" s="3"/>
      <c r="BP28" s="3"/>
      <c r="BQ28" s="3"/>
      <c r="BR28" s="2"/>
      <c r="BS28" s="2"/>
      <c r="BT28" s="2"/>
      <c r="BU28" s="2"/>
      <c r="BV28" s="2"/>
      <c r="BW28" s="2"/>
      <c r="BX28" s="2"/>
      <c r="CH28" s="75" t="s">
        <v>125</v>
      </c>
      <c r="CI28" s="75" t="s">
        <v>96</v>
      </c>
      <c r="CJ28" s="76" t="s">
        <v>126</v>
      </c>
    </row>
    <row r="29" spans="1:88" s="6" customFormat="1" ht="10.5" customHeight="1" x14ac:dyDescent="0.15">
      <c r="A29" s="450">
        <v>1</v>
      </c>
      <c r="B29" s="450"/>
      <c r="C29" s="450"/>
      <c r="D29" s="450"/>
      <c r="E29" s="450"/>
      <c r="F29" s="451" t="s">
        <v>135</v>
      </c>
      <c r="G29" s="451"/>
      <c r="H29" s="451"/>
      <c r="I29" s="451"/>
      <c r="J29" s="451"/>
      <c r="K29" s="451"/>
      <c r="L29" s="452" t="str">
        <f>IF(F29="","",VLOOKUP(F29,$CH$9:$CI$58,2,0))</f>
        <v>0231</v>
      </c>
      <c r="M29" s="452"/>
      <c r="N29" s="452"/>
      <c r="O29" s="452"/>
      <c r="P29" s="452"/>
      <c r="Q29" s="452"/>
      <c r="R29" s="305" t="s">
        <v>144</v>
      </c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7"/>
      <c r="AO29" s="450">
        <v>1</v>
      </c>
      <c r="AP29" s="450"/>
      <c r="AQ29" s="450"/>
      <c r="AR29" s="450"/>
      <c r="AS29" s="450" t="s">
        <v>205</v>
      </c>
      <c r="AT29" s="450"/>
      <c r="AU29" s="450"/>
      <c r="AV29" s="450"/>
      <c r="AW29" s="448"/>
      <c r="AX29" s="448"/>
      <c r="AY29" s="448"/>
      <c r="AZ29" s="448"/>
      <c r="BA29" s="448"/>
      <c r="BB29" s="448"/>
      <c r="BC29" s="449">
        <v>500000</v>
      </c>
      <c r="BD29" s="449"/>
      <c r="BE29" s="449"/>
      <c r="BF29" s="449"/>
      <c r="BG29" s="449"/>
      <c r="BH29" s="449"/>
      <c r="BI29" s="449"/>
      <c r="BJ29" s="449"/>
      <c r="BK29" s="11"/>
      <c r="BL29" s="1"/>
      <c r="BM29" s="2"/>
      <c r="BN29" s="1"/>
      <c r="BO29" s="1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H29" s="75" t="s">
        <v>127</v>
      </c>
      <c r="CI29" s="75" t="s">
        <v>96</v>
      </c>
      <c r="CJ29" s="76" t="s">
        <v>128</v>
      </c>
    </row>
    <row r="30" spans="1:88" s="6" customFormat="1" ht="10.5" customHeight="1" x14ac:dyDescent="0.15">
      <c r="A30" s="450"/>
      <c r="B30" s="450"/>
      <c r="C30" s="450"/>
      <c r="D30" s="450"/>
      <c r="E30" s="450"/>
      <c r="F30" s="451"/>
      <c r="G30" s="451"/>
      <c r="H30" s="451"/>
      <c r="I30" s="451"/>
      <c r="J30" s="451"/>
      <c r="K30" s="451"/>
      <c r="L30" s="452"/>
      <c r="M30" s="452"/>
      <c r="N30" s="452"/>
      <c r="O30" s="452"/>
      <c r="P30" s="452"/>
      <c r="Q30" s="452"/>
      <c r="R30" s="308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10"/>
      <c r="AO30" s="450"/>
      <c r="AP30" s="450"/>
      <c r="AQ30" s="450"/>
      <c r="AR30" s="450"/>
      <c r="AS30" s="450"/>
      <c r="AT30" s="450"/>
      <c r="AU30" s="450"/>
      <c r="AV30" s="450"/>
      <c r="AW30" s="448"/>
      <c r="AX30" s="448"/>
      <c r="AY30" s="448"/>
      <c r="AZ30" s="448"/>
      <c r="BA30" s="448"/>
      <c r="BB30" s="448"/>
      <c r="BC30" s="449"/>
      <c r="BD30" s="449"/>
      <c r="BE30" s="449"/>
      <c r="BF30" s="449"/>
      <c r="BG30" s="449"/>
      <c r="BH30" s="449"/>
      <c r="BI30" s="449"/>
      <c r="BJ30" s="449"/>
      <c r="CH30" s="75" t="s">
        <v>129</v>
      </c>
      <c r="CI30" s="75" t="s">
        <v>96</v>
      </c>
      <c r="CJ30" s="76" t="s">
        <v>130</v>
      </c>
    </row>
    <row r="31" spans="1:88" s="6" customFormat="1" ht="10.5" customHeight="1" x14ac:dyDescent="0.15">
      <c r="A31" s="450">
        <v>1</v>
      </c>
      <c r="B31" s="450"/>
      <c r="C31" s="450"/>
      <c r="D31" s="450"/>
      <c r="E31" s="450"/>
      <c r="F31" s="451" t="s">
        <v>216</v>
      </c>
      <c r="G31" s="451"/>
      <c r="H31" s="451"/>
      <c r="I31" s="451"/>
      <c r="J31" s="451"/>
      <c r="K31" s="451"/>
      <c r="L31" s="452" t="str">
        <f t="shared" ref="L31" si="0">IF(F31="","",VLOOKUP(F31,$CH$9:$CI$58,2,0))</f>
        <v>0211</v>
      </c>
      <c r="M31" s="452"/>
      <c r="N31" s="452"/>
      <c r="O31" s="452"/>
      <c r="P31" s="452"/>
      <c r="Q31" s="452"/>
      <c r="R31" s="305" t="s">
        <v>219</v>
      </c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7"/>
      <c r="AO31" s="450">
        <v>100</v>
      </c>
      <c r="AP31" s="450"/>
      <c r="AQ31" s="450"/>
      <c r="AR31" s="450"/>
      <c r="AS31" s="450" t="s">
        <v>220</v>
      </c>
      <c r="AT31" s="450"/>
      <c r="AU31" s="450"/>
      <c r="AV31" s="450"/>
      <c r="AW31" s="448">
        <v>2000</v>
      </c>
      <c r="AX31" s="448"/>
      <c r="AY31" s="448"/>
      <c r="AZ31" s="448"/>
      <c r="BA31" s="448"/>
      <c r="BB31" s="448"/>
      <c r="BC31" s="449">
        <f>AW31*AO31</f>
        <v>200000</v>
      </c>
      <c r="BD31" s="449"/>
      <c r="BE31" s="449"/>
      <c r="BF31" s="449"/>
      <c r="BG31" s="449"/>
      <c r="BH31" s="449"/>
      <c r="BI31" s="449"/>
      <c r="BJ31" s="449"/>
      <c r="CH31" s="75" t="s">
        <v>131</v>
      </c>
      <c r="CI31" s="75" t="s">
        <v>96</v>
      </c>
      <c r="CJ31" s="76" t="s">
        <v>132</v>
      </c>
    </row>
    <row r="32" spans="1:88" s="6" customFormat="1" ht="10.5" customHeight="1" x14ac:dyDescent="0.15">
      <c r="A32" s="450"/>
      <c r="B32" s="450"/>
      <c r="C32" s="450"/>
      <c r="D32" s="450"/>
      <c r="E32" s="450"/>
      <c r="F32" s="451"/>
      <c r="G32" s="451"/>
      <c r="H32" s="451"/>
      <c r="I32" s="451"/>
      <c r="J32" s="451"/>
      <c r="K32" s="451"/>
      <c r="L32" s="452"/>
      <c r="M32" s="452"/>
      <c r="N32" s="452"/>
      <c r="O32" s="452"/>
      <c r="P32" s="452"/>
      <c r="Q32" s="452"/>
      <c r="R32" s="308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10"/>
      <c r="AO32" s="450"/>
      <c r="AP32" s="450"/>
      <c r="AQ32" s="450"/>
      <c r="AR32" s="450"/>
      <c r="AS32" s="450"/>
      <c r="AT32" s="450"/>
      <c r="AU32" s="450"/>
      <c r="AV32" s="450"/>
      <c r="AW32" s="448"/>
      <c r="AX32" s="448"/>
      <c r="AY32" s="448"/>
      <c r="AZ32" s="448"/>
      <c r="BA32" s="448"/>
      <c r="BB32" s="448"/>
      <c r="BC32" s="449"/>
      <c r="BD32" s="449"/>
      <c r="BE32" s="449"/>
      <c r="BF32" s="449"/>
      <c r="BG32" s="449"/>
      <c r="BH32" s="449"/>
      <c r="BI32" s="449"/>
      <c r="BJ32" s="449"/>
      <c r="CH32" s="75" t="s">
        <v>133</v>
      </c>
      <c r="CI32" s="75" t="s">
        <v>96</v>
      </c>
      <c r="CJ32" s="76" t="s">
        <v>134</v>
      </c>
    </row>
    <row r="33" spans="1:88" s="6" customFormat="1" ht="10.5" customHeight="1" x14ac:dyDescent="0.15">
      <c r="A33" s="450"/>
      <c r="B33" s="450"/>
      <c r="C33" s="450"/>
      <c r="D33" s="450"/>
      <c r="E33" s="450"/>
      <c r="F33" s="451"/>
      <c r="G33" s="451"/>
      <c r="H33" s="451"/>
      <c r="I33" s="451"/>
      <c r="J33" s="451"/>
      <c r="K33" s="451"/>
      <c r="L33" s="452" t="str">
        <f t="shared" ref="L33" si="1">IF(F33="","",VLOOKUP(F33,$CH$9:$CI$58,2,0))</f>
        <v/>
      </c>
      <c r="M33" s="452"/>
      <c r="N33" s="452"/>
      <c r="O33" s="452"/>
      <c r="P33" s="452"/>
      <c r="Q33" s="452"/>
      <c r="R33" s="305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7"/>
      <c r="AO33" s="450"/>
      <c r="AP33" s="450"/>
      <c r="AQ33" s="450"/>
      <c r="AR33" s="450"/>
      <c r="AS33" s="450"/>
      <c r="AT33" s="450"/>
      <c r="AU33" s="450"/>
      <c r="AV33" s="450"/>
      <c r="AW33" s="448"/>
      <c r="AX33" s="448"/>
      <c r="AY33" s="448"/>
      <c r="AZ33" s="448"/>
      <c r="BA33" s="448"/>
      <c r="BB33" s="448"/>
      <c r="BC33" s="449"/>
      <c r="BD33" s="449"/>
      <c r="BE33" s="449"/>
      <c r="BF33" s="449"/>
      <c r="BG33" s="449"/>
      <c r="BH33" s="449"/>
      <c r="BI33" s="449"/>
      <c r="BJ33" s="449"/>
      <c r="CH33" s="75" t="s">
        <v>135</v>
      </c>
      <c r="CI33" s="75" t="s">
        <v>96</v>
      </c>
      <c r="CJ33" s="76" t="s">
        <v>136</v>
      </c>
    </row>
    <row r="34" spans="1:88" s="6" customFormat="1" ht="10.5" customHeight="1" x14ac:dyDescent="0.15">
      <c r="A34" s="450"/>
      <c r="B34" s="450"/>
      <c r="C34" s="450"/>
      <c r="D34" s="450"/>
      <c r="E34" s="450"/>
      <c r="F34" s="451"/>
      <c r="G34" s="451"/>
      <c r="H34" s="451"/>
      <c r="I34" s="451"/>
      <c r="J34" s="451"/>
      <c r="K34" s="451"/>
      <c r="L34" s="452"/>
      <c r="M34" s="452"/>
      <c r="N34" s="452"/>
      <c r="O34" s="452"/>
      <c r="P34" s="452"/>
      <c r="Q34" s="452"/>
      <c r="R34" s="308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10"/>
      <c r="AO34" s="450"/>
      <c r="AP34" s="450"/>
      <c r="AQ34" s="450"/>
      <c r="AR34" s="450"/>
      <c r="AS34" s="450"/>
      <c r="AT34" s="450"/>
      <c r="AU34" s="450"/>
      <c r="AV34" s="450"/>
      <c r="AW34" s="448"/>
      <c r="AX34" s="448"/>
      <c r="AY34" s="448"/>
      <c r="AZ34" s="448"/>
      <c r="BA34" s="448"/>
      <c r="BB34" s="448"/>
      <c r="BC34" s="449"/>
      <c r="BD34" s="449"/>
      <c r="BE34" s="449"/>
      <c r="BF34" s="449"/>
      <c r="BG34" s="449"/>
      <c r="BH34" s="449"/>
      <c r="BI34" s="449"/>
      <c r="BJ34" s="449"/>
      <c r="CH34" s="75" t="s">
        <v>137</v>
      </c>
      <c r="CI34" s="75" t="s">
        <v>96</v>
      </c>
      <c r="CJ34" s="76" t="s">
        <v>138</v>
      </c>
    </row>
    <row r="35" spans="1:88" s="6" customFormat="1" ht="10.5" customHeight="1" x14ac:dyDescent="0.15">
      <c r="A35" s="450"/>
      <c r="B35" s="450"/>
      <c r="C35" s="450"/>
      <c r="D35" s="450"/>
      <c r="E35" s="450"/>
      <c r="F35" s="451"/>
      <c r="G35" s="451"/>
      <c r="H35" s="451"/>
      <c r="I35" s="451"/>
      <c r="J35" s="451"/>
      <c r="K35" s="451"/>
      <c r="L35" s="452" t="str">
        <f t="shared" ref="L35" si="2">IF(F35="","",VLOOKUP(F35,$CH$9:$CI$58,2,0))</f>
        <v/>
      </c>
      <c r="M35" s="452"/>
      <c r="N35" s="452"/>
      <c r="O35" s="452"/>
      <c r="P35" s="452"/>
      <c r="Q35" s="452"/>
      <c r="R35" s="305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7"/>
      <c r="AO35" s="450"/>
      <c r="AP35" s="450"/>
      <c r="AQ35" s="450"/>
      <c r="AR35" s="450"/>
      <c r="AS35" s="450"/>
      <c r="AT35" s="450"/>
      <c r="AU35" s="450"/>
      <c r="AV35" s="450"/>
      <c r="AW35" s="448"/>
      <c r="AX35" s="448"/>
      <c r="AY35" s="448"/>
      <c r="AZ35" s="448"/>
      <c r="BA35" s="448"/>
      <c r="BB35" s="448"/>
      <c r="BC35" s="449"/>
      <c r="BD35" s="449"/>
      <c r="BE35" s="449"/>
      <c r="BF35" s="449"/>
      <c r="BG35" s="449"/>
      <c r="BH35" s="449"/>
      <c r="BI35" s="449"/>
      <c r="BJ35" s="449"/>
      <c r="CH35" s="75" t="s">
        <v>139</v>
      </c>
      <c r="CI35" s="75" t="s">
        <v>96</v>
      </c>
      <c r="CJ35" s="76" t="s">
        <v>140</v>
      </c>
    </row>
    <row r="36" spans="1:88" s="6" customFormat="1" ht="10.5" customHeight="1" x14ac:dyDescent="0.15">
      <c r="A36" s="450"/>
      <c r="B36" s="450"/>
      <c r="C36" s="450"/>
      <c r="D36" s="450"/>
      <c r="E36" s="450"/>
      <c r="F36" s="451"/>
      <c r="G36" s="451"/>
      <c r="H36" s="451"/>
      <c r="I36" s="451"/>
      <c r="J36" s="451"/>
      <c r="K36" s="451"/>
      <c r="L36" s="452"/>
      <c r="M36" s="452"/>
      <c r="N36" s="452"/>
      <c r="O36" s="452"/>
      <c r="P36" s="452"/>
      <c r="Q36" s="452"/>
      <c r="R36" s="308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10"/>
      <c r="AO36" s="450"/>
      <c r="AP36" s="450"/>
      <c r="AQ36" s="450"/>
      <c r="AR36" s="450"/>
      <c r="AS36" s="450"/>
      <c r="AT36" s="450"/>
      <c r="AU36" s="450"/>
      <c r="AV36" s="450"/>
      <c r="AW36" s="448"/>
      <c r="AX36" s="448"/>
      <c r="AY36" s="448"/>
      <c r="AZ36" s="448"/>
      <c r="BA36" s="448"/>
      <c r="BB36" s="448"/>
      <c r="BC36" s="449"/>
      <c r="BD36" s="449"/>
      <c r="BE36" s="449"/>
      <c r="BF36" s="449"/>
      <c r="BG36" s="449"/>
      <c r="BH36" s="449"/>
      <c r="BI36" s="449"/>
      <c r="BJ36" s="449"/>
      <c r="CH36" s="75" t="s">
        <v>141</v>
      </c>
      <c r="CI36" s="75" t="s">
        <v>96</v>
      </c>
      <c r="CJ36" s="76" t="s">
        <v>142</v>
      </c>
    </row>
    <row r="37" spans="1:88" s="6" customFormat="1" ht="10.5" customHeight="1" x14ac:dyDescent="0.15">
      <c r="A37" s="450"/>
      <c r="B37" s="450"/>
      <c r="C37" s="450"/>
      <c r="D37" s="450"/>
      <c r="E37" s="450"/>
      <c r="F37" s="451"/>
      <c r="G37" s="451"/>
      <c r="H37" s="451"/>
      <c r="I37" s="451"/>
      <c r="J37" s="451"/>
      <c r="K37" s="451"/>
      <c r="L37" s="452" t="str">
        <f t="shared" ref="L37" si="3">IF(F37="","",VLOOKUP(F37,$CH$9:$CI$58,2,0))</f>
        <v/>
      </c>
      <c r="M37" s="452"/>
      <c r="N37" s="452"/>
      <c r="O37" s="452"/>
      <c r="P37" s="452"/>
      <c r="Q37" s="452"/>
      <c r="R37" s="305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7"/>
      <c r="AO37" s="450"/>
      <c r="AP37" s="450"/>
      <c r="AQ37" s="450"/>
      <c r="AR37" s="450"/>
      <c r="AS37" s="450"/>
      <c r="AT37" s="450"/>
      <c r="AU37" s="450"/>
      <c r="AV37" s="450"/>
      <c r="AW37" s="448"/>
      <c r="AX37" s="448"/>
      <c r="AY37" s="448"/>
      <c r="AZ37" s="448"/>
      <c r="BA37" s="448"/>
      <c r="BB37" s="448"/>
      <c r="BC37" s="449"/>
      <c r="BD37" s="449"/>
      <c r="BE37" s="449"/>
      <c r="BF37" s="449"/>
      <c r="BG37" s="449"/>
      <c r="BH37" s="449"/>
      <c r="BI37" s="449"/>
      <c r="BJ37" s="449"/>
      <c r="CH37" s="75" t="s">
        <v>143</v>
      </c>
      <c r="CI37" s="75" t="s">
        <v>96</v>
      </c>
      <c r="CJ37" s="76" t="s">
        <v>144</v>
      </c>
    </row>
    <row r="38" spans="1:88" s="6" customFormat="1" ht="10.5" customHeight="1" x14ac:dyDescent="0.15">
      <c r="A38" s="450"/>
      <c r="B38" s="450"/>
      <c r="C38" s="450"/>
      <c r="D38" s="450"/>
      <c r="E38" s="450"/>
      <c r="F38" s="451"/>
      <c r="G38" s="451"/>
      <c r="H38" s="451"/>
      <c r="I38" s="451"/>
      <c r="J38" s="451"/>
      <c r="K38" s="451"/>
      <c r="L38" s="452"/>
      <c r="M38" s="452"/>
      <c r="N38" s="452"/>
      <c r="O38" s="452"/>
      <c r="P38" s="452"/>
      <c r="Q38" s="452"/>
      <c r="R38" s="308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10"/>
      <c r="AO38" s="450"/>
      <c r="AP38" s="450"/>
      <c r="AQ38" s="450"/>
      <c r="AR38" s="450"/>
      <c r="AS38" s="450"/>
      <c r="AT38" s="450"/>
      <c r="AU38" s="450"/>
      <c r="AV38" s="450"/>
      <c r="AW38" s="448"/>
      <c r="AX38" s="448"/>
      <c r="AY38" s="448"/>
      <c r="AZ38" s="448"/>
      <c r="BA38" s="448"/>
      <c r="BB38" s="448"/>
      <c r="BC38" s="449"/>
      <c r="BD38" s="449"/>
      <c r="BE38" s="449"/>
      <c r="BF38" s="449"/>
      <c r="BG38" s="449"/>
      <c r="BH38" s="449"/>
      <c r="BI38" s="449"/>
      <c r="BJ38" s="449"/>
      <c r="CH38" s="75" t="s">
        <v>145</v>
      </c>
      <c r="CI38" s="75" t="s">
        <v>96</v>
      </c>
      <c r="CJ38" s="76" t="s">
        <v>146</v>
      </c>
    </row>
    <row r="39" spans="1:88" s="6" customFormat="1" ht="10.5" customHeight="1" x14ac:dyDescent="0.15">
      <c r="A39" s="4"/>
      <c r="B39" s="4"/>
      <c r="C39" s="4"/>
      <c r="D39" s="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311" t="s">
        <v>17</v>
      </c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3"/>
      <c r="BC39" s="317">
        <f>SUM(BC29:BJ38)</f>
        <v>700000</v>
      </c>
      <c r="BD39" s="318"/>
      <c r="BE39" s="318"/>
      <c r="BF39" s="318"/>
      <c r="BG39" s="318"/>
      <c r="BH39" s="318"/>
      <c r="BI39" s="318"/>
      <c r="BJ39" s="319"/>
      <c r="CH39" s="75" t="s">
        <v>147</v>
      </c>
      <c r="CI39" s="75" t="s">
        <v>96</v>
      </c>
      <c r="CJ39" s="76" t="s">
        <v>148</v>
      </c>
    </row>
    <row r="40" spans="1:88" s="6" customFormat="1" ht="10.5" customHeight="1" x14ac:dyDescent="0.15">
      <c r="A40" s="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314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6"/>
      <c r="BC40" s="320"/>
      <c r="BD40" s="321"/>
      <c r="BE40" s="321"/>
      <c r="BF40" s="321"/>
      <c r="BG40" s="321"/>
      <c r="BH40" s="321"/>
      <c r="BI40" s="321"/>
      <c r="BJ40" s="322"/>
      <c r="CH40" s="75" t="s">
        <v>149</v>
      </c>
      <c r="CI40" s="75" t="s">
        <v>96</v>
      </c>
      <c r="CJ40" s="76" t="s">
        <v>150</v>
      </c>
    </row>
    <row r="41" spans="1:88" s="6" customFormat="1" ht="10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5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CH41" s="75" t="s">
        <v>151</v>
      </c>
      <c r="CI41" s="75" t="s">
        <v>96</v>
      </c>
      <c r="CJ41" s="76" t="s">
        <v>152</v>
      </c>
    </row>
    <row r="42" spans="1:88" s="6" customFormat="1" ht="10.5" customHeight="1" x14ac:dyDescent="0.15">
      <c r="A42" s="187" t="s">
        <v>36</v>
      </c>
      <c r="B42" s="187"/>
      <c r="C42" s="187"/>
      <c r="D42" s="187"/>
      <c r="E42" s="187"/>
      <c r="F42" s="187"/>
      <c r="G42" s="187"/>
      <c r="H42" s="187"/>
      <c r="I42" s="187"/>
      <c r="J42" s="187"/>
      <c r="K42" s="323" t="s">
        <v>35</v>
      </c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12"/>
      <c r="AO42" s="12"/>
      <c r="AP42" s="12"/>
      <c r="AQ42" s="12"/>
      <c r="AR42" s="12"/>
      <c r="AS42" s="12"/>
      <c r="AT42" s="12"/>
      <c r="AU42" s="12"/>
      <c r="AV42" s="12"/>
      <c r="AW42" s="9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CH42" s="75" t="s">
        <v>153</v>
      </c>
      <c r="CI42" s="75" t="s">
        <v>96</v>
      </c>
      <c r="CJ42" s="76" t="s">
        <v>154</v>
      </c>
    </row>
    <row r="43" spans="1:88" s="6" customFormat="1" ht="10.5" customHeight="1" x14ac:dyDescent="0.15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12"/>
      <c r="AO43" s="12"/>
      <c r="AP43" s="12"/>
      <c r="AQ43" s="12"/>
      <c r="AR43" s="12"/>
      <c r="AS43" s="12"/>
      <c r="AT43" s="12"/>
      <c r="AU43" s="12"/>
      <c r="AV43" s="12"/>
      <c r="AW43" s="9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CH43" s="75" t="s">
        <v>155</v>
      </c>
      <c r="CI43" s="75" t="s">
        <v>96</v>
      </c>
      <c r="CJ43" s="76" t="s">
        <v>156</v>
      </c>
    </row>
    <row r="44" spans="1:88" s="6" customFormat="1" ht="10.5" customHeight="1" x14ac:dyDescent="0.15">
      <c r="A44" s="447" t="s">
        <v>13</v>
      </c>
      <c r="B44" s="447"/>
      <c r="C44" s="447"/>
      <c r="D44" s="447"/>
      <c r="E44" s="447"/>
      <c r="F44" s="447"/>
      <c r="G44" s="447"/>
      <c r="H44" s="447"/>
      <c r="I44" s="447"/>
      <c r="J44" s="447" t="s">
        <v>21</v>
      </c>
      <c r="K44" s="447"/>
      <c r="L44" s="447"/>
      <c r="M44" s="447"/>
      <c r="N44" s="447"/>
      <c r="O44" s="447"/>
      <c r="P44" s="447"/>
      <c r="Q44" s="447"/>
      <c r="R44" s="447"/>
      <c r="S44" s="447"/>
      <c r="T44" s="447" t="s">
        <v>28</v>
      </c>
      <c r="U44" s="447"/>
      <c r="V44" s="447"/>
      <c r="W44" s="447"/>
      <c r="X44" s="447"/>
      <c r="Y44" s="447"/>
      <c r="Z44" s="447"/>
      <c r="AA44" s="447"/>
      <c r="AB44" s="447"/>
      <c r="AC44" s="447"/>
      <c r="AD44" s="447" t="s">
        <v>22</v>
      </c>
      <c r="AE44" s="447"/>
      <c r="AF44" s="447"/>
      <c r="AG44" s="447"/>
      <c r="AH44" s="447"/>
      <c r="AI44" s="447"/>
      <c r="AJ44" s="447"/>
      <c r="AK44" s="447"/>
      <c r="AL44" s="447"/>
      <c r="AM44" s="447"/>
      <c r="AN44" s="12"/>
      <c r="AO44" s="12"/>
      <c r="AP44" s="15"/>
      <c r="AQ44" s="215" t="s">
        <v>39</v>
      </c>
      <c r="AR44" s="215"/>
      <c r="AS44" s="215"/>
      <c r="AT44" s="187" t="s">
        <v>37</v>
      </c>
      <c r="AU44" s="187"/>
      <c r="AV44" s="187"/>
      <c r="AW44" s="187"/>
      <c r="AX44" s="187"/>
      <c r="AY44" s="187"/>
      <c r="AZ44" s="187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CH44" s="75" t="s">
        <v>157</v>
      </c>
      <c r="CI44" s="75" t="s">
        <v>96</v>
      </c>
      <c r="CJ44" s="76" t="s">
        <v>158</v>
      </c>
    </row>
    <row r="45" spans="1:88" s="6" customFormat="1" ht="14.25" customHeight="1" x14ac:dyDescent="0.15">
      <c r="A45" s="447"/>
      <c r="B45" s="447"/>
      <c r="C45" s="447"/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7"/>
      <c r="AF45" s="447"/>
      <c r="AG45" s="447"/>
      <c r="AH45" s="447"/>
      <c r="AI45" s="447"/>
      <c r="AJ45" s="447"/>
      <c r="AK45" s="447"/>
      <c r="AL45" s="447"/>
      <c r="AM45" s="447"/>
      <c r="AN45" s="12"/>
      <c r="AO45" s="12"/>
      <c r="AP45" s="12"/>
      <c r="AQ45" s="215"/>
      <c r="AR45" s="215"/>
      <c r="AS45" s="215"/>
      <c r="AT45" s="187"/>
      <c r="AU45" s="187"/>
      <c r="AV45" s="187"/>
      <c r="AW45" s="187"/>
      <c r="AX45" s="187"/>
      <c r="AY45" s="187"/>
      <c r="AZ45" s="187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CH45" s="75" t="s">
        <v>159</v>
      </c>
      <c r="CI45" s="75" t="s">
        <v>96</v>
      </c>
      <c r="CJ45" s="76" t="s">
        <v>160</v>
      </c>
    </row>
    <row r="46" spans="1:88" s="6" customFormat="1" ht="11.25" customHeight="1" x14ac:dyDescent="0.15">
      <c r="A46" s="441" t="s">
        <v>14</v>
      </c>
      <c r="B46" s="441"/>
      <c r="C46" s="441"/>
      <c r="D46" s="441"/>
      <c r="E46" s="441"/>
      <c r="F46" s="441"/>
      <c r="G46" s="441"/>
      <c r="H46" s="441"/>
      <c r="I46" s="441"/>
      <c r="J46" s="331">
        <f>SUMIF($A$29:$E$38,"1",$BC$29:$BJ$38)</f>
        <v>700000</v>
      </c>
      <c r="K46" s="332"/>
      <c r="L46" s="332"/>
      <c r="M46" s="332"/>
      <c r="N46" s="332"/>
      <c r="O46" s="332"/>
      <c r="P46" s="332"/>
      <c r="Q46" s="332"/>
      <c r="R46" s="332"/>
      <c r="S46" s="333"/>
      <c r="T46" s="442">
        <f>J46*0.1</f>
        <v>70000</v>
      </c>
      <c r="U46" s="442"/>
      <c r="V46" s="442"/>
      <c r="W46" s="442"/>
      <c r="X46" s="442"/>
      <c r="Y46" s="442"/>
      <c r="Z46" s="442"/>
      <c r="AA46" s="442"/>
      <c r="AB46" s="442"/>
      <c r="AC46" s="442"/>
      <c r="AD46" s="442">
        <f>J46+T46</f>
        <v>770000</v>
      </c>
      <c r="AE46" s="442"/>
      <c r="AF46" s="442"/>
      <c r="AG46" s="442"/>
      <c r="AH46" s="442"/>
      <c r="AI46" s="442"/>
      <c r="AJ46" s="442"/>
      <c r="AK46" s="442"/>
      <c r="AL46" s="442"/>
      <c r="AM46" s="442"/>
      <c r="AN46" s="12"/>
      <c r="AO46" s="12"/>
      <c r="AP46" s="12"/>
      <c r="AQ46" s="12"/>
      <c r="AR46" s="12"/>
      <c r="AS46" s="12"/>
      <c r="AT46" s="323" t="s">
        <v>31</v>
      </c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H46" s="12"/>
      <c r="BI46" s="12"/>
      <c r="BJ46" s="12"/>
      <c r="CH46" s="75" t="s">
        <v>161</v>
      </c>
      <c r="CI46" s="75" t="s">
        <v>96</v>
      </c>
      <c r="CJ46" s="76" t="s">
        <v>162</v>
      </c>
    </row>
    <row r="47" spans="1:88" s="6" customFormat="1" ht="12" customHeight="1" x14ac:dyDescent="0.15">
      <c r="A47" s="441"/>
      <c r="B47" s="441"/>
      <c r="C47" s="441"/>
      <c r="D47" s="441"/>
      <c r="E47" s="441"/>
      <c r="F47" s="441"/>
      <c r="G47" s="441"/>
      <c r="H47" s="441"/>
      <c r="I47" s="441"/>
      <c r="J47" s="334"/>
      <c r="K47" s="335"/>
      <c r="L47" s="335"/>
      <c r="M47" s="335"/>
      <c r="N47" s="335"/>
      <c r="O47" s="335"/>
      <c r="P47" s="335"/>
      <c r="Q47" s="335"/>
      <c r="R47" s="335"/>
      <c r="S47" s="336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12"/>
      <c r="AO47" s="12"/>
      <c r="AP47" s="12"/>
      <c r="AQ47" s="12"/>
      <c r="AR47" s="12"/>
      <c r="AS47" s="12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H47" s="12"/>
      <c r="BI47" s="12"/>
      <c r="BJ47" s="12"/>
      <c r="CH47" s="75" t="s">
        <v>163</v>
      </c>
      <c r="CI47" s="75" t="s">
        <v>96</v>
      </c>
      <c r="CJ47" s="76" t="s">
        <v>164</v>
      </c>
    </row>
    <row r="48" spans="1:88" s="6" customFormat="1" ht="9.9499999999999993" customHeight="1" x14ac:dyDescent="0.15">
      <c r="A48" s="441" t="s">
        <v>15</v>
      </c>
      <c r="B48" s="441"/>
      <c r="C48" s="441"/>
      <c r="D48" s="441"/>
      <c r="E48" s="441"/>
      <c r="F48" s="441"/>
      <c r="G48" s="441"/>
      <c r="H48" s="441"/>
      <c r="I48" s="441"/>
      <c r="J48" s="331">
        <f>SUMIF($A$29:$E$38,"2",$BC$29:$BJ$38)</f>
        <v>0</v>
      </c>
      <c r="K48" s="332"/>
      <c r="L48" s="332"/>
      <c r="M48" s="332"/>
      <c r="N48" s="332"/>
      <c r="O48" s="332"/>
      <c r="P48" s="332"/>
      <c r="Q48" s="332"/>
      <c r="R48" s="332"/>
      <c r="S48" s="333"/>
      <c r="T48" s="442">
        <f>J48*0.08</f>
        <v>0</v>
      </c>
      <c r="U48" s="442"/>
      <c r="V48" s="442"/>
      <c r="W48" s="442"/>
      <c r="X48" s="442"/>
      <c r="Y48" s="442"/>
      <c r="Z48" s="442"/>
      <c r="AA48" s="442"/>
      <c r="AB48" s="442"/>
      <c r="AC48" s="442"/>
      <c r="AD48" s="442">
        <f>J48+T48</f>
        <v>0</v>
      </c>
      <c r="AE48" s="442"/>
      <c r="AF48" s="442"/>
      <c r="AG48" s="442"/>
      <c r="AH48" s="442"/>
      <c r="AI48" s="442"/>
      <c r="AJ48" s="442"/>
      <c r="AK48" s="442"/>
      <c r="AL48" s="442"/>
      <c r="AM48" s="442"/>
      <c r="AN48" s="12"/>
      <c r="AO48" s="12"/>
      <c r="AP48" s="12"/>
      <c r="AQ48" s="12"/>
      <c r="AR48" s="12"/>
      <c r="AS48" s="12"/>
      <c r="AT48" s="323" t="s">
        <v>217</v>
      </c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12"/>
      <c r="BI48" s="12"/>
      <c r="BJ48" s="12"/>
      <c r="CH48" s="75" t="s">
        <v>165</v>
      </c>
      <c r="CI48" s="75" t="s">
        <v>96</v>
      </c>
      <c r="CJ48" s="76" t="s">
        <v>166</v>
      </c>
    </row>
    <row r="49" spans="1:88" s="6" customFormat="1" ht="9.9499999999999993" customHeight="1" x14ac:dyDescent="0.15">
      <c r="A49" s="441"/>
      <c r="B49" s="441"/>
      <c r="C49" s="441"/>
      <c r="D49" s="441"/>
      <c r="E49" s="441"/>
      <c r="F49" s="441"/>
      <c r="G49" s="441"/>
      <c r="H49" s="441"/>
      <c r="I49" s="441"/>
      <c r="J49" s="334"/>
      <c r="K49" s="335"/>
      <c r="L49" s="335"/>
      <c r="M49" s="335"/>
      <c r="N49" s="335"/>
      <c r="O49" s="335"/>
      <c r="P49" s="335"/>
      <c r="Q49" s="335"/>
      <c r="R49" s="335"/>
      <c r="S49" s="336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2"/>
      <c r="AJ49" s="442"/>
      <c r="AK49" s="442"/>
      <c r="AL49" s="442"/>
      <c r="AM49" s="442"/>
      <c r="AN49" s="20"/>
      <c r="AO49" s="20"/>
      <c r="AP49" s="41"/>
      <c r="AQ49" s="41"/>
      <c r="AR49" s="41"/>
      <c r="AS49" s="12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50"/>
      <c r="BI49" s="12"/>
      <c r="BJ49" s="12"/>
      <c r="CH49" s="75" t="s">
        <v>167</v>
      </c>
      <c r="CI49" s="75" t="s">
        <v>96</v>
      </c>
      <c r="CJ49" s="76" t="s">
        <v>168</v>
      </c>
    </row>
    <row r="50" spans="1:88" s="6" customFormat="1" ht="9.9499999999999993" customHeight="1" x14ac:dyDescent="0.15">
      <c r="A50" s="441" t="s">
        <v>16</v>
      </c>
      <c r="B50" s="441"/>
      <c r="C50" s="441"/>
      <c r="D50" s="441"/>
      <c r="E50" s="441"/>
      <c r="F50" s="441"/>
      <c r="G50" s="441"/>
      <c r="H50" s="441"/>
      <c r="I50" s="441"/>
      <c r="J50" s="331">
        <f>SUMIF($A$29:$E$38,"0",$BC$29:$BJ$38)</f>
        <v>0</v>
      </c>
      <c r="K50" s="332"/>
      <c r="L50" s="332"/>
      <c r="M50" s="332"/>
      <c r="N50" s="332"/>
      <c r="O50" s="332"/>
      <c r="P50" s="332"/>
      <c r="Q50" s="332"/>
      <c r="R50" s="332"/>
      <c r="S50" s="333"/>
      <c r="T50" s="442">
        <f>J50*0</f>
        <v>0</v>
      </c>
      <c r="U50" s="442"/>
      <c r="V50" s="442"/>
      <c r="W50" s="442"/>
      <c r="X50" s="442"/>
      <c r="Y50" s="442"/>
      <c r="Z50" s="442"/>
      <c r="AA50" s="442"/>
      <c r="AB50" s="442"/>
      <c r="AC50" s="442"/>
      <c r="AD50" s="442">
        <f>J50+T50</f>
        <v>0</v>
      </c>
      <c r="AE50" s="442"/>
      <c r="AF50" s="442"/>
      <c r="AG50" s="442"/>
      <c r="AH50" s="442"/>
      <c r="AI50" s="442"/>
      <c r="AJ50" s="442"/>
      <c r="AK50" s="442"/>
      <c r="AL50" s="442"/>
      <c r="AM50" s="442"/>
      <c r="AN50" s="20"/>
      <c r="AO50" s="20"/>
      <c r="AP50" s="41"/>
      <c r="AQ50" s="41"/>
      <c r="AR50" s="41"/>
      <c r="AS50" s="50"/>
      <c r="AT50" s="323" t="s">
        <v>33</v>
      </c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H50" s="12"/>
      <c r="BI50" s="12"/>
      <c r="BJ50" s="12"/>
      <c r="BP50" s="13"/>
      <c r="CH50" s="75" t="s">
        <v>169</v>
      </c>
      <c r="CI50" s="75" t="s">
        <v>96</v>
      </c>
      <c r="CJ50" s="76" t="s">
        <v>170</v>
      </c>
    </row>
    <row r="51" spans="1:88" s="6" customFormat="1" ht="9.9499999999999993" customHeight="1" x14ac:dyDescent="0.15">
      <c r="A51" s="441"/>
      <c r="B51" s="441"/>
      <c r="C51" s="441"/>
      <c r="D51" s="441"/>
      <c r="E51" s="441"/>
      <c r="F51" s="441"/>
      <c r="G51" s="441"/>
      <c r="H51" s="441"/>
      <c r="I51" s="441"/>
      <c r="J51" s="334"/>
      <c r="K51" s="335"/>
      <c r="L51" s="335"/>
      <c r="M51" s="335"/>
      <c r="N51" s="335"/>
      <c r="O51" s="335"/>
      <c r="P51" s="335"/>
      <c r="Q51" s="335"/>
      <c r="R51" s="335"/>
      <c r="S51" s="336"/>
      <c r="T51" s="442"/>
      <c r="U51" s="442"/>
      <c r="V51" s="442"/>
      <c r="W51" s="442"/>
      <c r="X51" s="442"/>
      <c r="Y51" s="442"/>
      <c r="Z51" s="442"/>
      <c r="AA51" s="442"/>
      <c r="AB51" s="442"/>
      <c r="AC51" s="442"/>
      <c r="AD51" s="442"/>
      <c r="AE51" s="442"/>
      <c r="AF51" s="442"/>
      <c r="AG51" s="442"/>
      <c r="AH51" s="442"/>
      <c r="AI51" s="442"/>
      <c r="AJ51" s="442"/>
      <c r="AK51" s="442"/>
      <c r="AL51" s="442"/>
      <c r="AM51" s="442"/>
      <c r="AN51" s="20"/>
      <c r="AO51" s="20"/>
      <c r="AP51" s="12"/>
      <c r="AQ51" s="41"/>
      <c r="AR51" s="41"/>
      <c r="AS51" s="12"/>
      <c r="AT51" s="323"/>
      <c r="AU51" s="323"/>
      <c r="AV51" s="323"/>
      <c r="AW51" s="323"/>
      <c r="AX51" s="323"/>
      <c r="AY51" s="323"/>
      <c r="AZ51" s="323"/>
      <c r="BA51" s="323"/>
      <c r="BB51" s="323"/>
      <c r="BC51" s="323"/>
      <c r="BD51" s="323"/>
      <c r="BE51" s="323"/>
      <c r="BF51" s="323"/>
      <c r="BH51" s="12"/>
      <c r="BI51" s="12"/>
      <c r="BJ51" s="12"/>
      <c r="BP51" s="13"/>
      <c r="CH51" s="75" t="s">
        <v>171</v>
      </c>
      <c r="CI51" s="75" t="s">
        <v>108</v>
      </c>
      <c r="CJ51" s="76" t="s">
        <v>172</v>
      </c>
    </row>
    <row r="52" spans="1:88" s="6" customFormat="1" ht="9.9499999999999993" customHeight="1" x14ac:dyDescent="0.15">
      <c r="A52" s="443" t="s">
        <v>11</v>
      </c>
      <c r="B52" s="443"/>
      <c r="C52" s="443"/>
      <c r="D52" s="443"/>
      <c r="E52" s="443"/>
      <c r="F52" s="443"/>
      <c r="G52" s="443"/>
      <c r="H52" s="443"/>
      <c r="I52" s="443"/>
      <c r="J52" s="442">
        <f>SUM(J46:S51)</f>
        <v>700000</v>
      </c>
      <c r="K52" s="442"/>
      <c r="L52" s="442"/>
      <c r="M52" s="442"/>
      <c r="N52" s="442"/>
      <c r="O52" s="442"/>
      <c r="P52" s="442"/>
      <c r="Q52" s="442"/>
      <c r="R52" s="442"/>
      <c r="S52" s="442"/>
      <c r="T52" s="442">
        <f t="shared" ref="T52" si="4">SUM(T46:AC51)</f>
        <v>70000</v>
      </c>
      <c r="U52" s="442"/>
      <c r="V52" s="442"/>
      <c r="W52" s="442"/>
      <c r="X52" s="442"/>
      <c r="Y52" s="442"/>
      <c r="Z52" s="442"/>
      <c r="AA52" s="442"/>
      <c r="AB52" s="442"/>
      <c r="AC52" s="442"/>
      <c r="AD52" s="442">
        <f t="shared" ref="AD52" si="5">SUM(AD46:AM51)</f>
        <v>770000</v>
      </c>
      <c r="AE52" s="442"/>
      <c r="AF52" s="442"/>
      <c r="AG52" s="442"/>
      <c r="AH52" s="442"/>
      <c r="AI52" s="442"/>
      <c r="AJ52" s="442"/>
      <c r="AK52" s="442"/>
      <c r="AL52" s="442"/>
      <c r="AM52" s="442"/>
      <c r="AN52" s="20"/>
      <c r="AO52" s="20"/>
      <c r="AP52" s="20"/>
      <c r="AQ52" s="20"/>
      <c r="AR52" s="20"/>
      <c r="AS52" s="20"/>
      <c r="AT52" s="5"/>
      <c r="AU52" s="5"/>
      <c r="AW52" s="10"/>
      <c r="BH52" s="12"/>
      <c r="BI52" s="12"/>
      <c r="BJ52" s="12"/>
      <c r="CH52" s="75" t="s">
        <v>173</v>
      </c>
      <c r="CI52" s="75" t="s">
        <v>174</v>
      </c>
      <c r="CJ52" s="76" t="s">
        <v>175</v>
      </c>
    </row>
    <row r="53" spans="1:88" s="6" customFormat="1" ht="10.5" customHeight="1" x14ac:dyDescent="0.15">
      <c r="A53" s="443"/>
      <c r="B53" s="443"/>
      <c r="C53" s="443"/>
      <c r="D53" s="443"/>
      <c r="E53" s="443"/>
      <c r="F53" s="443"/>
      <c r="G53" s="443"/>
      <c r="H53" s="443"/>
      <c r="I53" s="443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  <c r="AJ53" s="442"/>
      <c r="AK53" s="442"/>
      <c r="AL53" s="442"/>
      <c r="AM53" s="442"/>
      <c r="AN53" s="20"/>
      <c r="AO53" s="20"/>
      <c r="AP53" s="20"/>
      <c r="AQ53" s="20"/>
      <c r="AR53" s="20"/>
      <c r="AS53" s="20"/>
      <c r="AT53" s="444" t="s">
        <v>218</v>
      </c>
      <c r="AU53" s="444"/>
      <c r="AV53" s="444"/>
      <c r="AW53" s="444"/>
      <c r="AX53" s="444"/>
      <c r="AY53" s="444"/>
      <c r="AZ53" s="444"/>
      <c r="BA53" s="444"/>
      <c r="BB53" s="444"/>
      <c r="BC53" s="444"/>
      <c r="BH53" s="12"/>
      <c r="BI53" s="12"/>
      <c r="BJ53" s="12"/>
      <c r="CH53" s="75" t="s">
        <v>176</v>
      </c>
      <c r="CI53" s="75" t="s">
        <v>108</v>
      </c>
      <c r="CJ53" s="76" t="s">
        <v>177</v>
      </c>
    </row>
    <row r="54" spans="1:88" s="6" customFormat="1" ht="10.5" customHeigh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20"/>
      <c r="AO54" s="20"/>
      <c r="AP54" s="20"/>
      <c r="AQ54" s="20"/>
      <c r="AR54" s="20"/>
      <c r="AS54" s="20"/>
      <c r="AT54" s="444"/>
      <c r="AU54" s="444"/>
      <c r="AV54" s="444"/>
      <c r="AW54" s="444"/>
      <c r="AX54" s="444"/>
      <c r="AY54" s="444"/>
      <c r="AZ54" s="444"/>
      <c r="BA54" s="444"/>
      <c r="BB54" s="444"/>
      <c r="BC54" s="444"/>
      <c r="BH54" s="12"/>
      <c r="BI54" s="12"/>
      <c r="BJ54" s="12"/>
      <c r="CH54" s="75" t="s">
        <v>178</v>
      </c>
      <c r="CI54" s="75" t="s">
        <v>179</v>
      </c>
      <c r="CJ54" s="76" t="s">
        <v>180</v>
      </c>
    </row>
    <row r="55" spans="1:88" s="6" customFormat="1" ht="12.75" customHeight="1" x14ac:dyDescent="0.15">
      <c r="A55" s="55"/>
      <c r="B55" s="55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6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19"/>
      <c r="AW55" s="57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CH55" s="75" t="s">
        <v>181</v>
      </c>
      <c r="CI55" s="75" t="s">
        <v>182</v>
      </c>
      <c r="CJ55" s="76" t="s">
        <v>183</v>
      </c>
    </row>
    <row r="56" spans="1:88" s="6" customFormat="1" ht="12.75" customHeight="1" x14ac:dyDescent="0.15">
      <c r="A56" s="20"/>
      <c r="B56" s="2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15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12"/>
      <c r="AW56" s="10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CH56" s="75" t="s">
        <v>227</v>
      </c>
      <c r="CI56" s="75" t="s">
        <v>184</v>
      </c>
      <c r="CJ56" s="76" t="s">
        <v>230</v>
      </c>
    </row>
    <row r="57" spans="1:88" s="6" customFormat="1" ht="9.9499999999999993" customHeight="1" x14ac:dyDescent="0.15">
      <c r="A57" s="445" t="s">
        <v>43</v>
      </c>
      <c r="B57" s="445"/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4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7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CH57" s="75" t="s">
        <v>228</v>
      </c>
      <c r="CI57" s="75" t="s">
        <v>93</v>
      </c>
      <c r="CJ57" s="76" t="s">
        <v>231</v>
      </c>
    </row>
    <row r="58" spans="1:88" s="6" customFormat="1" ht="9.9499999999999993" customHeight="1" x14ac:dyDescent="0.15">
      <c r="A58" s="446"/>
      <c r="B58" s="446"/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6"/>
      <c r="Q58" s="446"/>
      <c r="R58" s="446"/>
      <c r="S58" s="446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4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7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CH58" s="75" t="s">
        <v>185</v>
      </c>
      <c r="CI58" s="75" t="s">
        <v>186</v>
      </c>
      <c r="CJ58" s="76" t="s">
        <v>187</v>
      </c>
    </row>
    <row r="59" spans="1:88" s="6" customFormat="1" ht="22.5" customHeight="1" x14ac:dyDescent="0.15">
      <c r="A59" s="438" t="s">
        <v>40</v>
      </c>
      <c r="B59" s="438"/>
      <c r="C59" s="438"/>
      <c r="D59" s="438"/>
      <c r="E59" s="438"/>
      <c r="F59" s="438"/>
      <c r="G59" s="438"/>
      <c r="H59" s="438"/>
      <c r="I59" s="438"/>
      <c r="J59" s="438"/>
      <c r="K59" s="438"/>
      <c r="L59" s="438"/>
      <c r="M59" s="439" t="s">
        <v>7</v>
      </c>
      <c r="N59" s="439"/>
      <c r="O59" s="439"/>
      <c r="P59" s="439"/>
      <c r="Q59" s="439"/>
      <c r="R59" s="439"/>
      <c r="S59" s="338" t="s">
        <v>41</v>
      </c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40"/>
      <c r="AP59" s="438" t="s">
        <v>21</v>
      </c>
      <c r="AQ59" s="438"/>
      <c r="AR59" s="438"/>
      <c r="AS59" s="438"/>
      <c r="AT59" s="438"/>
      <c r="AU59" s="438"/>
      <c r="AV59" s="438"/>
      <c r="AW59" s="440" t="s">
        <v>194</v>
      </c>
      <c r="AX59" s="440"/>
      <c r="AY59" s="440"/>
      <c r="AZ59" s="440"/>
      <c r="BA59" s="440"/>
      <c r="BB59" s="440"/>
      <c r="BC59" s="440"/>
      <c r="BD59" s="438" t="s">
        <v>22</v>
      </c>
      <c r="BE59" s="438"/>
      <c r="BF59" s="438"/>
      <c r="BG59" s="438"/>
      <c r="BH59" s="438"/>
      <c r="BI59" s="438"/>
      <c r="BJ59" s="438"/>
      <c r="CH59" s="75" t="s">
        <v>188</v>
      </c>
      <c r="CI59" s="75" t="s">
        <v>189</v>
      </c>
      <c r="CJ59" s="76" t="s">
        <v>190</v>
      </c>
    </row>
    <row r="60" spans="1:88" s="6" customFormat="1" ht="22.5" customHeight="1" x14ac:dyDescent="0.15">
      <c r="A60" s="434"/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4"/>
      <c r="M60" s="435"/>
      <c r="N60" s="435"/>
      <c r="O60" s="435"/>
      <c r="P60" s="435"/>
      <c r="Q60" s="435"/>
      <c r="R60" s="435"/>
      <c r="S60" s="350"/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1"/>
      <c r="AE60" s="351"/>
      <c r="AF60" s="351"/>
      <c r="AG60" s="351"/>
      <c r="AH60" s="351"/>
      <c r="AI60" s="351"/>
      <c r="AJ60" s="351"/>
      <c r="AK60" s="351"/>
      <c r="AL60" s="351"/>
      <c r="AM60" s="351"/>
      <c r="AN60" s="351"/>
      <c r="AO60" s="352"/>
      <c r="AP60" s="436"/>
      <c r="AQ60" s="436"/>
      <c r="AR60" s="436"/>
      <c r="AS60" s="436"/>
      <c r="AT60" s="436"/>
      <c r="AU60" s="436"/>
      <c r="AV60" s="436"/>
      <c r="AW60" s="437">
        <f>AP60*0.1</f>
        <v>0</v>
      </c>
      <c r="AX60" s="437"/>
      <c r="AY60" s="437"/>
      <c r="AZ60" s="437"/>
      <c r="BA60" s="437"/>
      <c r="BB60" s="437"/>
      <c r="BC60" s="437"/>
      <c r="BD60" s="437">
        <f>AP60+AW60</f>
        <v>0</v>
      </c>
      <c r="BE60" s="437"/>
      <c r="BF60" s="437"/>
      <c r="BG60" s="437"/>
      <c r="BH60" s="437"/>
      <c r="BI60" s="437"/>
      <c r="BJ60" s="437"/>
      <c r="CH60" s="75" t="s">
        <v>191</v>
      </c>
      <c r="CI60" s="75" t="s">
        <v>192</v>
      </c>
      <c r="CJ60" s="76" t="s">
        <v>193</v>
      </c>
    </row>
    <row r="61" spans="1:88" s="6" customFormat="1" ht="22.5" customHeight="1" x14ac:dyDescent="0.15">
      <c r="A61" s="434"/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4"/>
      <c r="M61" s="435"/>
      <c r="N61" s="435"/>
      <c r="O61" s="435"/>
      <c r="P61" s="435"/>
      <c r="Q61" s="435"/>
      <c r="R61" s="435"/>
      <c r="S61" s="350"/>
      <c r="T61" s="351"/>
      <c r="U61" s="351"/>
      <c r="V61" s="351"/>
      <c r="W61" s="351"/>
      <c r="X61" s="351"/>
      <c r="Y61" s="351"/>
      <c r="Z61" s="351"/>
      <c r="AA61" s="351"/>
      <c r="AB61" s="351"/>
      <c r="AC61" s="351"/>
      <c r="AD61" s="351"/>
      <c r="AE61" s="351"/>
      <c r="AF61" s="351"/>
      <c r="AG61" s="351"/>
      <c r="AH61" s="351"/>
      <c r="AI61" s="351"/>
      <c r="AJ61" s="351"/>
      <c r="AK61" s="351"/>
      <c r="AL61" s="351"/>
      <c r="AM61" s="351"/>
      <c r="AN61" s="351"/>
      <c r="AO61" s="352"/>
      <c r="AP61" s="436"/>
      <c r="AQ61" s="436"/>
      <c r="AR61" s="436"/>
      <c r="AS61" s="436"/>
      <c r="AT61" s="436"/>
      <c r="AU61" s="436"/>
      <c r="AV61" s="436"/>
      <c r="AW61" s="437">
        <f t="shared" ref="AW61:AW64" si="6">AP61*0.1</f>
        <v>0</v>
      </c>
      <c r="AX61" s="437"/>
      <c r="AY61" s="437"/>
      <c r="AZ61" s="437"/>
      <c r="BA61" s="437"/>
      <c r="BB61" s="437"/>
      <c r="BC61" s="437"/>
      <c r="BD61" s="437">
        <f t="shared" ref="BD61:BD64" si="7">AP61+AW61</f>
        <v>0</v>
      </c>
      <c r="BE61" s="437"/>
      <c r="BF61" s="437"/>
      <c r="BG61" s="437"/>
      <c r="BH61" s="437"/>
      <c r="BI61" s="437"/>
      <c r="BJ61" s="437"/>
      <c r="CH61" s="5"/>
      <c r="CI61" s="5"/>
      <c r="CJ61" s="5"/>
    </row>
    <row r="62" spans="1:88" s="6" customFormat="1" ht="22.5" customHeight="1" x14ac:dyDescent="0.15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5"/>
      <c r="N62" s="435"/>
      <c r="O62" s="435"/>
      <c r="P62" s="435"/>
      <c r="Q62" s="435"/>
      <c r="R62" s="435"/>
      <c r="S62" s="350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1"/>
      <c r="AN62" s="351"/>
      <c r="AO62" s="352"/>
      <c r="AP62" s="436"/>
      <c r="AQ62" s="436"/>
      <c r="AR62" s="436"/>
      <c r="AS62" s="436"/>
      <c r="AT62" s="436"/>
      <c r="AU62" s="436"/>
      <c r="AV62" s="436"/>
      <c r="AW62" s="437">
        <f t="shared" si="6"/>
        <v>0</v>
      </c>
      <c r="AX62" s="437"/>
      <c r="AY62" s="437"/>
      <c r="AZ62" s="437"/>
      <c r="BA62" s="437"/>
      <c r="BB62" s="437"/>
      <c r="BC62" s="437"/>
      <c r="BD62" s="437">
        <f t="shared" si="7"/>
        <v>0</v>
      </c>
      <c r="BE62" s="437"/>
      <c r="BF62" s="437"/>
      <c r="BG62" s="437"/>
      <c r="BH62" s="437"/>
      <c r="BI62" s="437"/>
      <c r="BJ62" s="437"/>
      <c r="BK62" s="48"/>
      <c r="BL62" s="48"/>
      <c r="BM62" s="48"/>
      <c r="BN62" s="48"/>
      <c r="BO62" s="48"/>
      <c r="BP62" s="48"/>
      <c r="BQ62" s="48"/>
      <c r="BR62" s="48"/>
      <c r="BS62" s="48"/>
      <c r="CH62" s="5"/>
      <c r="CI62" s="5"/>
      <c r="CJ62" s="5"/>
    </row>
    <row r="63" spans="1:88" s="6" customFormat="1" ht="22.5" customHeight="1" x14ac:dyDescent="0.15">
      <c r="A63" s="434"/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5"/>
      <c r="N63" s="435"/>
      <c r="O63" s="435"/>
      <c r="P63" s="435"/>
      <c r="Q63" s="435"/>
      <c r="R63" s="435"/>
      <c r="S63" s="350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1"/>
      <c r="AO63" s="352"/>
      <c r="AP63" s="436"/>
      <c r="AQ63" s="436"/>
      <c r="AR63" s="436"/>
      <c r="AS63" s="436"/>
      <c r="AT63" s="436"/>
      <c r="AU63" s="436"/>
      <c r="AV63" s="436"/>
      <c r="AW63" s="437">
        <f t="shared" si="6"/>
        <v>0</v>
      </c>
      <c r="AX63" s="437"/>
      <c r="AY63" s="437"/>
      <c r="AZ63" s="437"/>
      <c r="BA63" s="437"/>
      <c r="BB63" s="437"/>
      <c r="BC63" s="437"/>
      <c r="BD63" s="437">
        <f t="shared" si="7"/>
        <v>0</v>
      </c>
      <c r="BE63" s="437"/>
      <c r="BF63" s="437"/>
      <c r="BG63" s="437"/>
      <c r="BH63" s="437"/>
      <c r="BI63" s="437"/>
      <c r="BJ63" s="437"/>
      <c r="BK63" s="48"/>
      <c r="BL63" s="48"/>
      <c r="BM63" s="48"/>
      <c r="BN63" s="48"/>
      <c r="BO63" s="48"/>
      <c r="BP63" s="48"/>
      <c r="BQ63" s="48"/>
      <c r="BR63" s="48"/>
      <c r="BS63" s="48"/>
      <c r="CH63" s="5"/>
      <c r="CI63" s="5"/>
      <c r="CJ63" s="5"/>
    </row>
    <row r="64" spans="1:88" s="6" customFormat="1" ht="22.5" customHeight="1" x14ac:dyDescent="0.15">
      <c r="A64" s="434"/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5"/>
      <c r="N64" s="435"/>
      <c r="O64" s="435"/>
      <c r="P64" s="435"/>
      <c r="Q64" s="435"/>
      <c r="R64" s="435"/>
      <c r="S64" s="350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1"/>
      <c r="AG64" s="351"/>
      <c r="AH64" s="351"/>
      <c r="AI64" s="351"/>
      <c r="AJ64" s="351"/>
      <c r="AK64" s="351"/>
      <c r="AL64" s="351"/>
      <c r="AM64" s="351"/>
      <c r="AN64" s="351"/>
      <c r="AO64" s="352"/>
      <c r="AP64" s="436"/>
      <c r="AQ64" s="436"/>
      <c r="AR64" s="436"/>
      <c r="AS64" s="436"/>
      <c r="AT64" s="436"/>
      <c r="AU64" s="436"/>
      <c r="AV64" s="436"/>
      <c r="AW64" s="437">
        <f t="shared" si="6"/>
        <v>0</v>
      </c>
      <c r="AX64" s="437"/>
      <c r="AY64" s="437"/>
      <c r="AZ64" s="437"/>
      <c r="BA64" s="437"/>
      <c r="BB64" s="437"/>
      <c r="BC64" s="437"/>
      <c r="BD64" s="437">
        <f t="shared" si="7"/>
        <v>0</v>
      </c>
      <c r="BE64" s="437"/>
      <c r="BF64" s="437"/>
      <c r="BG64" s="437"/>
      <c r="BH64" s="437"/>
      <c r="BI64" s="437"/>
      <c r="BJ64" s="437"/>
      <c r="BK64" s="48"/>
      <c r="BL64" s="48"/>
      <c r="BM64" s="48"/>
      <c r="BN64" s="48"/>
      <c r="BO64" s="48"/>
      <c r="BP64" s="48"/>
      <c r="BQ64" s="48"/>
      <c r="BR64" s="48"/>
      <c r="BS64" s="48"/>
      <c r="CH64" s="5"/>
      <c r="CI64" s="5"/>
      <c r="CJ64" s="5"/>
    </row>
    <row r="65" spans="1:62" ht="22.5" customHeight="1" x14ac:dyDescent="0.15">
      <c r="A65" s="338" t="s">
        <v>42</v>
      </c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40"/>
      <c r="AP65" s="437">
        <f>SUM(AP60:AV62)</f>
        <v>0</v>
      </c>
      <c r="AQ65" s="437"/>
      <c r="AR65" s="437"/>
      <c r="AS65" s="437"/>
      <c r="AT65" s="437"/>
      <c r="AU65" s="437"/>
      <c r="AV65" s="437"/>
      <c r="AW65" s="437">
        <f>SUM(AW60:BC62)</f>
        <v>0</v>
      </c>
      <c r="AX65" s="437"/>
      <c r="AY65" s="437"/>
      <c r="AZ65" s="437"/>
      <c r="BA65" s="437"/>
      <c r="BB65" s="437"/>
      <c r="BC65" s="437"/>
      <c r="BD65" s="437">
        <f>SUM(BD60:BJ62)</f>
        <v>0</v>
      </c>
      <c r="BE65" s="437"/>
      <c r="BF65" s="437"/>
      <c r="BG65" s="437"/>
      <c r="BH65" s="437"/>
      <c r="BI65" s="437"/>
      <c r="BJ65" s="437"/>
    </row>
  </sheetData>
  <sheetProtection sheet="1" objects="1" scenarios="1"/>
  <mergeCells count="169">
    <mergeCell ref="BI8:BJ10"/>
    <mergeCell ref="U1:AP3"/>
    <mergeCell ref="CH4:CJ5"/>
    <mergeCell ref="T5:Z6"/>
    <mergeCell ref="AC5:AE6"/>
    <mergeCell ref="AF5:AQ6"/>
    <mergeCell ref="AV5:BB7"/>
    <mergeCell ref="BC5:BJ7"/>
    <mergeCell ref="CH7:CH8"/>
    <mergeCell ref="CI7:CI8"/>
    <mergeCell ref="CJ7:CJ8"/>
    <mergeCell ref="A13:E14"/>
    <mergeCell ref="F13:U14"/>
    <mergeCell ref="V13:W14"/>
    <mergeCell ref="A16:H16"/>
    <mergeCell ref="I16:R16"/>
    <mergeCell ref="AB16:AG16"/>
    <mergeCell ref="A8:V10"/>
    <mergeCell ref="AV8:BB10"/>
    <mergeCell ref="BC8:BD10"/>
    <mergeCell ref="AH13:BG13"/>
    <mergeCell ref="BE8:BF10"/>
    <mergeCell ref="BG8:BH10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AH16:AI16"/>
    <mergeCell ref="AJ16:AQ16"/>
    <mergeCell ref="AR16:BJ16"/>
    <mergeCell ref="AB17:AG17"/>
    <mergeCell ref="AH17:BJ17"/>
    <mergeCell ref="A18:H18"/>
    <mergeCell ref="I18:R18"/>
    <mergeCell ref="AB18:AG18"/>
    <mergeCell ref="AH18:BJ18"/>
    <mergeCell ref="A25:G26"/>
    <mergeCell ref="A27:E28"/>
    <mergeCell ref="F27:K28"/>
    <mergeCell ref="L27:Q28"/>
    <mergeCell ref="R27:AN28"/>
    <mergeCell ref="AO27:AR28"/>
    <mergeCell ref="AB21:AG21"/>
    <mergeCell ref="AH21:AI21"/>
    <mergeCell ref="AJ21:BJ21"/>
    <mergeCell ref="A23:H23"/>
    <mergeCell ref="I23:P23"/>
    <mergeCell ref="Q23:X23"/>
    <mergeCell ref="Y23:AF23"/>
    <mergeCell ref="AG23:AN23"/>
    <mergeCell ref="AO23:AV23"/>
    <mergeCell ref="AS27:AV28"/>
    <mergeCell ref="AW27:BB28"/>
    <mergeCell ref="BC27:BJ28"/>
    <mergeCell ref="A29:E30"/>
    <mergeCell ref="F29:K30"/>
    <mergeCell ref="L29:Q30"/>
    <mergeCell ref="R29:AN30"/>
    <mergeCell ref="AO29:AR30"/>
    <mergeCell ref="AS29:AV30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G49"/>
    <mergeCell ref="A59:L59"/>
    <mergeCell ref="M59:R59"/>
    <mergeCell ref="S59:AO59"/>
    <mergeCell ref="AP59:AV59"/>
    <mergeCell ref="AW59:BC59"/>
    <mergeCell ref="BD59:BJ59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T53:BC54"/>
    <mergeCell ref="A57:S58"/>
    <mergeCell ref="A61:L61"/>
    <mergeCell ref="M61:R61"/>
    <mergeCell ref="S61:AO61"/>
    <mergeCell ref="AP61:AV61"/>
    <mergeCell ref="AW61:BC61"/>
    <mergeCell ref="BD61:BJ61"/>
    <mergeCell ref="A60:L60"/>
    <mergeCell ref="M60:R60"/>
    <mergeCell ref="S60:AO60"/>
    <mergeCell ref="AP60:AV60"/>
    <mergeCell ref="AW60:BC60"/>
    <mergeCell ref="BD60:BJ60"/>
    <mergeCell ref="A64:L64"/>
    <mergeCell ref="M64:R64"/>
    <mergeCell ref="S64:AO64"/>
    <mergeCell ref="A65:AO65"/>
    <mergeCell ref="AP65:AV65"/>
    <mergeCell ref="AW65:BC65"/>
    <mergeCell ref="BD65:BJ65"/>
    <mergeCell ref="AP64:AV64"/>
    <mergeCell ref="AW64:BC64"/>
    <mergeCell ref="BD64:BJ64"/>
    <mergeCell ref="A63:L63"/>
    <mergeCell ref="M63:R63"/>
    <mergeCell ref="S63:AO63"/>
    <mergeCell ref="AP63:AV63"/>
    <mergeCell ref="AW63:BC63"/>
    <mergeCell ref="BD63:BJ63"/>
    <mergeCell ref="A62:L62"/>
    <mergeCell ref="M62:R62"/>
    <mergeCell ref="S62:AO62"/>
    <mergeCell ref="AP62:AV62"/>
    <mergeCell ref="AW62:BC62"/>
    <mergeCell ref="BD62:BJ62"/>
  </mergeCells>
  <phoneticPr fontId="2"/>
  <dataValidations count="4">
    <dataValidation type="list" allowBlank="1" showInputMessage="1" showErrorMessage="1" sqref="M60:R64">
      <formula1>"0102,0103,0104,0105,3001"</formula1>
    </dataValidation>
    <dataValidation type="list" allowBlank="1" showInputMessage="1" showErrorMessage="1" sqref="A29 A31 A33 A35 A37">
      <formula1>"1,2,0"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showInputMessage="1" showErrorMessage="1" sqref="F29:K38">
      <formula1>$CH$9:$CH$58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5"/>
  <sheetViews>
    <sheetView showZeros="0" view="pageBreakPreview" zoomScaleNormal="100" zoomScaleSheetLayoutView="100" workbookViewId="0">
      <selection activeCell="B1" sqref="B1:AP1"/>
    </sheetView>
  </sheetViews>
  <sheetFormatPr defaultColWidth="0.875" defaultRowHeight="13.5" x14ac:dyDescent="0.15"/>
  <cols>
    <col min="1" max="16384" width="0.875" style="80"/>
  </cols>
  <sheetData>
    <row r="1" spans="1:99" ht="24.95" customHeight="1" x14ac:dyDescent="0.15">
      <c r="A1" s="90"/>
      <c r="B1" s="359" t="s">
        <v>262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369" t="s">
        <v>234</v>
      </c>
      <c r="BO1" s="369"/>
      <c r="BP1" s="369"/>
      <c r="BQ1" s="369"/>
      <c r="BR1" s="369"/>
      <c r="BS1" s="369"/>
      <c r="BT1" s="369"/>
      <c r="BU1" s="369"/>
      <c r="BV1" s="378">
        <f>'入力シート（記入例）'!B16</f>
        <v>44995</v>
      </c>
      <c r="BW1" s="378"/>
      <c r="BX1" s="378"/>
      <c r="BY1" s="378"/>
      <c r="BZ1" s="378"/>
      <c r="CA1" s="378"/>
      <c r="CB1" s="378"/>
      <c r="CC1" s="378"/>
      <c r="CD1" s="378"/>
      <c r="CE1" s="378"/>
      <c r="CF1" s="378"/>
      <c r="CG1" s="378"/>
      <c r="CH1" s="378"/>
      <c r="CI1" s="378"/>
      <c r="CJ1" s="378"/>
      <c r="CK1" s="378"/>
      <c r="CL1" s="378"/>
      <c r="CM1" s="378"/>
      <c r="CN1" s="378"/>
      <c r="CO1" s="378"/>
      <c r="CP1" s="378"/>
      <c r="CQ1" s="378"/>
      <c r="CR1" s="378"/>
      <c r="CS1" s="378"/>
      <c r="CT1" s="378"/>
      <c r="CU1" s="92"/>
    </row>
    <row r="2" spans="1:99" ht="26.25" customHeight="1" x14ac:dyDescent="0.15">
      <c r="A2" s="90"/>
      <c r="B2" s="91"/>
      <c r="C2" s="379" t="s">
        <v>235</v>
      </c>
      <c r="D2" s="379"/>
      <c r="E2" s="379"/>
      <c r="F2" s="95"/>
      <c r="G2" s="515">
        <v>45180</v>
      </c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95"/>
      <c r="AD2" s="381" t="s">
        <v>244</v>
      </c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2"/>
      <c r="AQ2" s="383" t="s">
        <v>236</v>
      </c>
      <c r="AR2" s="379"/>
      <c r="AS2" s="379"/>
      <c r="AT2" s="379"/>
      <c r="AU2" s="379"/>
      <c r="AV2" s="379"/>
      <c r="AW2" s="379"/>
      <c r="AX2" s="379"/>
      <c r="AY2" s="384" t="str">
        <f>'入力シート（記入例）'!B21</f>
        <v>横浜西（改）</v>
      </c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6"/>
      <c r="BN2" s="383" t="s">
        <v>264</v>
      </c>
      <c r="BO2" s="390"/>
      <c r="BP2" s="390"/>
      <c r="BQ2" s="390"/>
      <c r="BR2" s="390"/>
      <c r="BS2" s="390"/>
      <c r="BT2" s="390"/>
      <c r="BU2" s="391"/>
      <c r="BV2" s="363" t="str">
        <f>'入力シート（記入例）'!B7</f>
        <v>株式会社第二建設工業</v>
      </c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364"/>
      <c r="CL2" s="364"/>
      <c r="CM2" s="364"/>
      <c r="CN2" s="364"/>
      <c r="CO2" s="364"/>
      <c r="CP2" s="364"/>
      <c r="CQ2" s="364"/>
      <c r="CR2" s="364"/>
      <c r="CS2" s="364"/>
      <c r="CT2" s="365"/>
      <c r="CU2" s="92"/>
    </row>
    <row r="3" spans="1:99" ht="26.25" customHeight="1" x14ac:dyDescent="0.15">
      <c r="A3" s="90"/>
      <c r="B3" s="93"/>
      <c r="C3" s="369" t="s">
        <v>237</v>
      </c>
      <c r="D3" s="369"/>
      <c r="E3" s="369"/>
      <c r="F3" s="86"/>
      <c r="G3" s="513">
        <v>45209</v>
      </c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94"/>
      <c r="AD3" s="371" t="s">
        <v>238</v>
      </c>
      <c r="AE3" s="371"/>
      <c r="AF3" s="514" t="s">
        <v>252</v>
      </c>
      <c r="AG3" s="514"/>
      <c r="AH3" s="514"/>
      <c r="AI3" s="514"/>
      <c r="AJ3" s="514"/>
      <c r="AK3" s="514"/>
      <c r="AL3" s="514"/>
      <c r="AM3" s="514"/>
      <c r="AN3" s="514"/>
      <c r="AO3" s="371" t="s">
        <v>239</v>
      </c>
      <c r="AP3" s="373"/>
      <c r="AQ3" s="374" t="s">
        <v>245</v>
      </c>
      <c r="AR3" s="369"/>
      <c r="AS3" s="369"/>
      <c r="AT3" s="369"/>
      <c r="AU3" s="369"/>
      <c r="AV3" s="369"/>
      <c r="AW3" s="369"/>
      <c r="AX3" s="369"/>
      <c r="AY3" s="387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  <c r="BM3" s="389"/>
      <c r="BN3" s="375" t="s">
        <v>263</v>
      </c>
      <c r="BO3" s="376"/>
      <c r="BP3" s="376"/>
      <c r="BQ3" s="376"/>
      <c r="BR3" s="376"/>
      <c r="BS3" s="376"/>
      <c r="BT3" s="376"/>
      <c r="BU3" s="377"/>
      <c r="BV3" s="366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8"/>
      <c r="CU3" s="92"/>
    </row>
    <row r="4" spans="1:99" s="92" customFormat="1" ht="21.95" customHeight="1" x14ac:dyDescent="0.15">
      <c r="A4" s="90"/>
      <c r="B4" s="91"/>
      <c r="C4" s="379" t="s">
        <v>240</v>
      </c>
      <c r="D4" s="379"/>
      <c r="E4" s="379"/>
      <c r="F4" s="379"/>
      <c r="G4" s="379"/>
      <c r="H4" s="379"/>
      <c r="I4" s="379"/>
      <c r="J4" s="379"/>
      <c r="K4" s="95"/>
      <c r="L4" s="383" t="s">
        <v>241</v>
      </c>
      <c r="M4" s="379"/>
      <c r="N4" s="379"/>
      <c r="O4" s="379"/>
      <c r="P4" s="379"/>
      <c r="Q4" s="407"/>
      <c r="R4" s="409" t="s">
        <v>246</v>
      </c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10"/>
      <c r="AS4" s="410"/>
      <c r="AT4" s="410"/>
      <c r="AU4" s="410"/>
      <c r="AV4" s="410"/>
      <c r="AW4" s="410"/>
      <c r="AX4" s="410"/>
      <c r="AY4" s="410"/>
      <c r="AZ4" s="410"/>
      <c r="BA4" s="410"/>
      <c r="BB4" s="410"/>
      <c r="BC4" s="410"/>
      <c r="BD4" s="410"/>
      <c r="BE4" s="410"/>
      <c r="BF4" s="410"/>
      <c r="BG4" s="410"/>
      <c r="BH4" s="410"/>
      <c r="BI4" s="410"/>
      <c r="BJ4" s="410"/>
      <c r="BK4" s="410"/>
      <c r="BL4" s="410"/>
      <c r="BM4" s="410"/>
      <c r="BN4" s="410"/>
      <c r="BO4" s="410"/>
      <c r="BP4" s="410"/>
      <c r="BQ4" s="410"/>
      <c r="BR4" s="410"/>
      <c r="BS4" s="410"/>
      <c r="BT4" s="410"/>
      <c r="BU4" s="411"/>
      <c r="BV4" s="412" t="s">
        <v>247</v>
      </c>
      <c r="BW4" s="412"/>
      <c r="BX4" s="412"/>
      <c r="BY4" s="412"/>
      <c r="BZ4" s="412"/>
      <c r="CA4" s="412"/>
      <c r="CB4" s="412"/>
      <c r="CC4" s="412"/>
      <c r="CD4" s="412"/>
      <c r="CE4" s="412"/>
      <c r="CF4" s="412"/>
      <c r="CG4" s="412" t="s">
        <v>248</v>
      </c>
      <c r="CH4" s="412"/>
      <c r="CI4" s="412"/>
      <c r="CJ4" s="412"/>
      <c r="CK4" s="412"/>
      <c r="CL4" s="412"/>
      <c r="CM4" s="412"/>
      <c r="CN4" s="412"/>
      <c r="CO4" s="412"/>
      <c r="CP4" s="412"/>
      <c r="CQ4" s="412"/>
      <c r="CR4" s="412"/>
      <c r="CS4" s="412"/>
      <c r="CT4" s="412"/>
    </row>
    <row r="5" spans="1:99" s="92" customFormat="1" ht="21.95" customHeight="1" x14ac:dyDescent="0.15">
      <c r="A5" s="90"/>
      <c r="B5" s="93"/>
      <c r="C5" s="369"/>
      <c r="D5" s="369"/>
      <c r="E5" s="369"/>
      <c r="F5" s="369"/>
      <c r="G5" s="369"/>
      <c r="H5" s="369"/>
      <c r="I5" s="369"/>
      <c r="J5" s="369"/>
      <c r="K5" s="86"/>
      <c r="L5" s="374"/>
      <c r="M5" s="369"/>
      <c r="N5" s="369"/>
      <c r="O5" s="369"/>
      <c r="P5" s="369"/>
      <c r="Q5" s="408"/>
      <c r="R5" s="409" t="s">
        <v>249</v>
      </c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3" t="s">
        <v>250</v>
      </c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10"/>
      <c r="BG5" s="410"/>
      <c r="BH5" s="410"/>
      <c r="BI5" s="410"/>
      <c r="BJ5" s="410"/>
      <c r="BK5" s="410"/>
      <c r="BL5" s="410"/>
      <c r="BM5" s="410"/>
      <c r="BN5" s="410"/>
      <c r="BO5" s="410"/>
      <c r="BP5" s="410"/>
      <c r="BQ5" s="410"/>
      <c r="BR5" s="410"/>
      <c r="BS5" s="410"/>
      <c r="BT5" s="410"/>
      <c r="BU5" s="411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412"/>
      <c r="CP5" s="412"/>
      <c r="CQ5" s="412"/>
      <c r="CR5" s="412"/>
      <c r="CS5" s="412"/>
      <c r="CT5" s="412"/>
    </row>
    <row r="6" spans="1:99" ht="21.95" customHeight="1" x14ac:dyDescent="0.15">
      <c r="A6" s="90"/>
      <c r="B6" s="499">
        <v>45181</v>
      </c>
      <c r="C6" s="500"/>
      <c r="D6" s="500"/>
      <c r="E6" s="500"/>
      <c r="F6" s="500"/>
      <c r="G6" s="500"/>
      <c r="H6" s="500"/>
      <c r="I6" s="500"/>
      <c r="J6" s="500"/>
      <c r="K6" s="500"/>
      <c r="L6" s="501">
        <v>1</v>
      </c>
      <c r="M6" s="502"/>
      <c r="N6" s="502"/>
      <c r="O6" s="502"/>
      <c r="P6" s="502"/>
      <c r="Q6" s="503"/>
      <c r="R6" s="504" t="s">
        <v>253</v>
      </c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6"/>
      <c r="AT6" s="507" t="s">
        <v>254</v>
      </c>
      <c r="AU6" s="508"/>
      <c r="AV6" s="508"/>
      <c r="AW6" s="508"/>
      <c r="AX6" s="508"/>
      <c r="AY6" s="508"/>
      <c r="AZ6" s="508"/>
      <c r="BA6" s="508"/>
      <c r="BB6" s="508"/>
      <c r="BC6" s="508"/>
      <c r="BD6" s="508"/>
      <c r="BE6" s="508"/>
      <c r="BF6" s="508"/>
      <c r="BG6" s="508"/>
      <c r="BH6" s="508"/>
      <c r="BI6" s="508"/>
      <c r="BJ6" s="508"/>
      <c r="BK6" s="508"/>
      <c r="BL6" s="508"/>
      <c r="BM6" s="508"/>
      <c r="BN6" s="508"/>
      <c r="BO6" s="508"/>
      <c r="BP6" s="508"/>
      <c r="BQ6" s="508"/>
      <c r="BR6" s="508"/>
      <c r="BS6" s="508"/>
      <c r="BT6" s="508"/>
      <c r="BU6" s="509"/>
      <c r="BV6" s="510">
        <v>18000</v>
      </c>
      <c r="BW6" s="511"/>
      <c r="BX6" s="511"/>
      <c r="BY6" s="511"/>
      <c r="BZ6" s="511"/>
      <c r="CA6" s="511"/>
      <c r="CB6" s="511"/>
      <c r="CC6" s="511"/>
      <c r="CD6" s="511"/>
      <c r="CE6" s="511"/>
      <c r="CF6" s="512"/>
      <c r="CG6" s="406">
        <f>L6*BV6</f>
        <v>18000</v>
      </c>
      <c r="CH6" s="406"/>
      <c r="CI6" s="406"/>
      <c r="CJ6" s="406"/>
      <c r="CK6" s="406"/>
      <c r="CL6" s="406"/>
      <c r="CM6" s="406"/>
      <c r="CN6" s="406"/>
      <c r="CO6" s="406"/>
      <c r="CP6" s="406"/>
      <c r="CQ6" s="406"/>
      <c r="CR6" s="406"/>
      <c r="CS6" s="406"/>
      <c r="CT6" s="406"/>
      <c r="CU6" s="92"/>
    </row>
    <row r="7" spans="1:99" ht="21.95" customHeight="1" x14ac:dyDescent="0.15">
      <c r="A7" s="90"/>
      <c r="B7" s="499">
        <v>45183</v>
      </c>
      <c r="C7" s="500"/>
      <c r="D7" s="500"/>
      <c r="E7" s="500"/>
      <c r="F7" s="500"/>
      <c r="G7" s="500"/>
      <c r="H7" s="500"/>
      <c r="I7" s="500"/>
      <c r="J7" s="500"/>
      <c r="K7" s="500"/>
      <c r="L7" s="501">
        <v>2</v>
      </c>
      <c r="M7" s="502"/>
      <c r="N7" s="502"/>
      <c r="O7" s="502"/>
      <c r="P7" s="502"/>
      <c r="Q7" s="503"/>
      <c r="R7" s="504" t="s">
        <v>255</v>
      </c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  <c r="AE7" s="505"/>
      <c r="AF7" s="505"/>
      <c r="AG7" s="505"/>
      <c r="AH7" s="505"/>
      <c r="AI7" s="505"/>
      <c r="AJ7" s="505"/>
      <c r="AK7" s="505"/>
      <c r="AL7" s="505"/>
      <c r="AM7" s="505"/>
      <c r="AN7" s="505"/>
      <c r="AO7" s="505"/>
      <c r="AP7" s="505"/>
      <c r="AQ7" s="505"/>
      <c r="AR7" s="505"/>
      <c r="AS7" s="506"/>
      <c r="AT7" s="507" t="s">
        <v>256</v>
      </c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8"/>
      <c r="BG7" s="508"/>
      <c r="BH7" s="508"/>
      <c r="BI7" s="508"/>
      <c r="BJ7" s="508"/>
      <c r="BK7" s="508"/>
      <c r="BL7" s="508"/>
      <c r="BM7" s="508"/>
      <c r="BN7" s="508"/>
      <c r="BO7" s="508"/>
      <c r="BP7" s="508"/>
      <c r="BQ7" s="508"/>
      <c r="BR7" s="508"/>
      <c r="BS7" s="508"/>
      <c r="BT7" s="508"/>
      <c r="BU7" s="509"/>
      <c r="BV7" s="510">
        <v>18000</v>
      </c>
      <c r="BW7" s="511"/>
      <c r="BX7" s="511"/>
      <c r="BY7" s="511"/>
      <c r="BZ7" s="511"/>
      <c r="CA7" s="511"/>
      <c r="CB7" s="511"/>
      <c r="CC7" s="511"/>
      <c r="CD7" s="511"/>
      <c r="CE7" s="511"/>
      <c r="CF7" s="512"/>
      <c r="CG7" s="406">
        <f t="shared" ref="CG7:CG28" si="0">L7*BV7</f>
        <v>36000</v>
      </c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92"/>
    </row>
    <row r="8" spans="1:99" ht="21.95" customHeight="1" x14ac:dyDescent="0.15">
      <c r="A8" s="90"/>
      <c r="B8" s="499">
        <v>45185</v>
      </c>
      <c r="C8" s="500"/>
      <c r="D8" s="500"/>
      <c r="E8" s="500"/>
      <c r="F8" s="500"/>
      <c r="G8" s="500"/>
      <c r="H8" s="500"/>
      <c r="I8" s="500"/>
      <c r="J8" s="500"/>
      <c r="K8" s="500"/>
      <c r="L8" s="501">
        <v>2</v>
      </c>
      <c r="M8" s="502"/>
      <c r="N8" s="502"/>
      <c r="O8" s="502"/>
      <c r="P8" s="502"/>
      <c r="Q8" s="503"/>
      <c r="R8" s="504" t="s">
        <v>257</v>
      </c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  <c r="AK8" s="505"/>
      <c r="AL8" s="505"/>
      <c r="AM8" s="505"/>
      <c r="AN8" s="505"/>
      <c r="AO8" s="505"/>
      <c r="AP8" s="505"/>
      <c r="AQ8" s="505"/>
      <c r="AR8" s="505"/>
      <c r="AS8" s="506"/>
      <c r="AT8" s="507" t="s">
        <v>258</v>
      </c>
      <c r="AU8" s="508"/>
      <c r="AV8" s="508"/>
      <c r="AW8" s="508"/>
      <c r="AX8" s="508"/>
      <c r="AY8" s="508"/>
      <c r="AZ8" s="508"/>
      <c r="BA8" s="508"/>
      <c r="BB8" s="508"/>
      <c r="BC8" s="508"/>
      <c r="BD8" s="508"/>
      <c r="BE8" s="508"/>
      <c r="BF8" s="508"/>
      <c r="BG8" s="508"/>
      <c r="BH8" s="508"/>
      <c r="BI8" s="508"/>
      <c r="BJ8" s="508"/>
      <c r="BK8" s="508"/>
      <c r="BL8" s="508"/>
      <c r="BM8" s="508"/>
      <c r="BN8" s="508"/>
      <c r="BO8" s="508"/>
      <c r="BP8" s="508"/>
      <c r="BQ8" s="508"/>
      <c r="BR8" s="508"/>
      <c r="BS8" s="508"/>
      <c r="BT8" s="508"/>
      <c r="BU8" s="509"/>
      <c r="BV8" s="510">
        <v>18000</v>
      </c>
      <c r="BW8" s="511"/>
      <c r="BX8" s="511"/>
      <c r="BY8" s="511"/>
      <c r="BZ8" s="511"/>
      <c r="CA8" s="511"/>
      <c r="CB8" s="511"/>
      <c r="CC8" s="511"/>
      <c r="CD8" s="511"/>
      <c r="CE8" s="511"/>
      <c r="CF8" s="512"/>
      <c r="CG8" s="406">
        <f t="shared" si="0"/>
        <v>36000</v>
      </c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406"/>
      <c r="CS8" s="406"/>
      <c r="CT8" s="406"/>
      <c r="CU8" s="92"/>
    </row>
    <row r="9" spans="1:99" ht="21.95" customHeight="1" x14ac:dyDescent="0.15">
      <c r="A9" s="90"/>
      <c r="B9" s="499">
        <v>45186</v>
      </c>
      <c r="C9" s="500"/>
      <c r="D9" s="500"/>
      <c r="E9" s="500"/>
      <c r="F9" s="500"/>
      <c r="G9" s="500"/>
      <c r="H9" s="500"/>
      <c r="I9" s="500"/>
      <c r="J9" s="500"/>
      <c r="K9" s="500"/>
      <c r="L9" s="501">
        <v>1</v>
      </c>
      <c r="M9" s="502"/>
      <c r="N9" s="502"/>
      <c r="O9" s="502"/>
      <c r="P9" s="502"/>
      <c r="Q9" s="503"/>
      <c r="R9" s="504" t="s">
        <v>265</v>
      </c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6"/>
      <c r="AT9" s="507" t="s">
        <v>266</v>
      </c>
      <c r="AU9" s="508"/>
      <c r="AV9" s="508"/>
      <c r="AW9" s="508"/>
      <c r="AX9" s="508"/>
      <c r="AY9" s="508"/>
      <c r="AZ9" s="508"/>
      <c r="BA9" s="508"/>
      <c r="BB9" s="508"/>
      <c r="BC9" s="508"/>
      <c r="BD9" s="508"/>
      <c r="BE9" s="508"/>
      <c r="BF9" s="508"/>
      <c r="BG9" s="508"/>
      <c r="BH9" s="508"/>
      <c r="BI9" s="508"/>
      <c r="BJ9" s="508"/>
      <c r="BK9" s="508"/>
      <c r="BL9" s="508"/>
      <c r="BM9" s="508"/>
      <c r="BN9" s="508"/>
      <c r="BO9" s="508"/>
      <c r="BP9" s="508"/>
      <c r="BQ9" s="508"/>
      <c r="BR9" s="508"/>
      <c r="BS9" s="508"/>
      <c r="BT9" s="508"/>
      <c r="BU9" s="509"/>
      <c r="BV9" s="510">
        <v>18000</v>
      </c>
      <c r="BW9" s="511"/>
      <c r="BX9" s="511"/>
      <c r="BY9" s="511"/>
      <c r="BZ9" s="511"/>
      <c r="CA9" s="511"/>
      <c r="CB9" s="511"/>
      <c r="CC9" s="511"/>
      <c r="CD9" s="511"/>
      <c r="CE9" s="511"/>
      <c r="CF9" s="512"/>
      <c r="CG9" s="406">
        <f t="shared" si="0"/>
        <v>18000</v>
      </c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6"/>
      <c r="CS9" s="406"/>
      <c r="CT9" s="406"/>
      <c r="CU9" s="92"/>
    </row>
    <row r="10" spans="1:99" ht="21.95" customHeight="1" x14ac:dyDescent="0.15">
      <c r="A10" s="90"/>
      <c r="B10" s="499"/>
      <c r="C10" s="500"/>
      <c r="D10" s="500"/>
      <c r="E10" s="500"/>
      <c r="F10" s="500"/>
      <c r="G10" s="500"/>
      <c r="H10" s="500"/>
      <c r="I10" s="500"/>
      <c r="J10" s="500"/>
      <c r="K10" s="500"/>
      <c r="L10" s="501"/>
      <c r="M10" s="502"/>
      <c r="N10" s="502"/>
      <c r="O10" s="502"/>
      <c r="P10" s="502"/>
      <c r="Q10" s="503"/>
      <c r="R10" s="504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5"/>
      <c r="AD10" s="505"/>
      <c r="AE10" s="505"/>
      <c r="AF10" s="505"/>
      <c r="AG10" s="505"/>
      <c r="AH10" s="505"/>
      <c r="AI10" s="505"/>
      <c r="AJ10" s="505"/>
      <c r="AK10" s="505"/>
      <c r="AL10" s="505"/>
      <c r="AM10" s="505"/>
      <c r="AN10" s="505"/>
      <c r="AO10" s="505"/>
      <c r="AP10" s="505"/>
      <c r="AQ10" s="505"/>
      <c r="AR10" s="505"/>
      <c r="AS10" s="506"/>
      <c r="AT10" s="507"/>
      <c r="AU10" s="508"/>
      <c r="AV10" s="508"/>
      <c r="AW10" s="508"/>
      <c r="AX10" s="508"/>
      <c r="AY10" s="508"/>
      <c r="AZ10" s="508"/>
      <c r="BA10" s="508"/>
      <c r="BB10" s="508"/>
      <c r="BC10" s="508"/>
      <c r="BD10" s="508"/>
      <c r="BE10" s="508"/>
      <c r="BF10" s="508"/>
      <c r="BG10" s="508"/>
      <c r="BH10" s="508"/>
      <c r="BI10" s="508"/>
      <c r="BJ10" s="508"/>
      <c r="BK10" s="508"/>
      <c r="BL10" s="508"/>
      <c r="BM10" s="508"/>
      <c r="BN10" s="508"/>
      <c r="BO10" s="508"/>
      <c r="BP10" s="508"/>
      <c r="BQ10" s="508"/>
      <c r="BR10" s="508"/>
      <c r="BS10" s="508"/>
      <c r="BT10" s="508"/>
      <c r="BU10" s="509"/>
      <c r="BV10" s="510"/>
      <c r="BW10" s="511"/>
      <c r="BX10" s="511"/>
      <c r="BY10" s="511"/>
      <c r="BZ10" s="511"/>
      <c r="CA10" s="511"/>
      <c r="CB10" s="511"/>
      <c r="CC10" s="511"/>
      <c r="CD10" s="511"/>
      <c r="CE10" s="511"/>
      <c r="CF10" s="512"/>
      <c r="CG10" s="406">
        <f t="shared" si="0"/>
        <v>0</v>
      </c>
      <c r="CH10" s="406"/>
      <c r="CI10" s="406"/>
      <c r="CJ10" s="406"/>
      <c r="CK10" s="406"/>
      <c r="CL10" s="406"/>
      <c r="CM10" s="406"/>
      <c r="CN10" s="406"/>
      <c r="CO10" s="406"/>
      <c r="CP10" s="406"/>
      <c r="CQ10" s="406"/>
      <c r="CR10" s="406"/>
      <c r="CS10" s="406"/>
      <c r="CT10" s="406"/>
      <c r="CU10" s="92"/>
    </row>
    <row r="11" spans="1:99" ht="21.95" customHeight="1" x14ac:dyDescent="0.15">
      <c r="A11" s="90"/>
      <c r="B11" s="499"/>
      <c r="C11" s="500"/>
      <c r="D11" s="500"/>
      <c r="E11" s="500"/>
      <c r="F11" s="500"/>
      <c r="G11" s="500"/>
      <c r="H11" s="500"/>
      <c r="I11" s="500"/>
      <c r="J11" s="500"/>
      <c r="K11" s="500"/>
      <c r="L11" s="501"/>
      <c r="M11" s="502"/>
      <c r="N11" s="502"/>
      <c r="O11" s="502"/>
      <c r="P11" s="502"/>
      <c r="Q11" s="503"/>
      <c r="R11" s="504"/>
      <c r="S11" s="505"/>
      <c r="T11" s="505"/>
      <c r="U11" s="505"/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505"/>
      <c r="AH11" s="505"/>
      <c r="AI11" s="505"/>
      <c r="AJ11" s="505"/>
      <c r="AK11" s="505"/>
      <c r="AL11" s="505"/>
      <c r="AM11" s="505"/>
      <c r="AN11" s="505"/>
      <c r="AO11" s="505"/>
      <c r="AP11" s="505"/>
      <c r="AQ11" s="505"/>
      <c r="AR11" s="505"/>
      <c r="AS11" s="506"/>
      <c r="AT11" s="507"/>
      <c r="AU11" s="508"/>
      <c r="AV11" s="508"/>
      <c r="AW11" s="508"/>
      <c r="AX11" s="508"/>
      <c r="AY11" s="508"/>
      <c r="AZ11" s="508"/>
      <c r="BA11" s="508"/>
      <c r="BB11" s="508"/>
      <c r="BC11" s="508"/>
      <c r="BD11" s="508"/>
      <c r="BE11" s="508"/>
      <c r="BF11" s="508"/>
      <c r="BG11" s="508"/>
      <c r="BH11" s="508"/>
      <c r="BI11" s="508"/>
      <c r="BJ11" s="508"/>
      <c r="BK11" s="508"/>
      <c r="BL11" s="508"/>
      <c r="BM11" s="508"/>
      <c r="BN11" s="508"/>
      <c r="BO11" s="508"/>
      <c r="BP11" s="508"/>
      <c r="BQ11" s="508"/>
      <c r="BR11" s="508"/>
      <c r="BS11" s="508"/>
      <c r="BT11" s="508"/>
      <c r="BU11" s="509"/>
      <c r="BV11" s="510"/>
      <c r="BW11" s="511"/>
      <c r="BX11" s="511"/>
      <c r="BY11" s="511"/>
      <c r="BZ11" s="511"/>
      <c r="CA11" s="511"/>
      <c r="CB11" s="511"/>
      <c r="CC11" s="511"/>
      <c r="CD11" s="511"/>
      <c r="CE11" s="511"/>
      <c r="CF11" s="512"/>
      <c r="CG11" s="406">
        <f t="shared" si="0"/>
        <v>0</v>
      </c>
      <c r="CH11" s="406"/>
      <c r="CI11" s="406"/>
      <c r="CJ11" s="406"/>
      <c r="CK11" s="406"/>
      <c r="CL11" s="406"/>
      <c r="CM11" s="406"/>
      <c r="CN11" s="406"/>
      <c r="CO11" s="406"/>
      <c r="CP11" s="406"/>
      <c r="CQ11" s="406"/>
      <c r="CR11" s="406"/>
      <c r="CS11" s="406"/>
      <c r="CT11" s="406"/>
      <c r="CU11" s="92"/>
    </row>
    <row r="12" spans="1:99" ht="21.95" customHeight="1" x14ac:dyDescent="0.15">
      <c r="A12" s="90"/>
      <c r="B12" s="499"/>
      <c r="C12" s="500"/>
      <c r="D12" s="500"/>
      <c r="E12" s="500"/>
      <c r="F12" s="500"/>
      <c r="G12" s="500"/>
      <c r="H12" s="500"/>
      <c r="I12" s="500"/>
      <c r="J12" s="500"/>
      <c r="K12" s="500"/>
      <c r="L12" s="501"/>
      <c r="M12" s="502"/>
      <c r="N12" s="502"/>
      <c r="O12" s="502"/>
      <c r="P12" s="502"/>
      <c r="Q12" s="503"/>
      <c r="R12" s="504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  <c r="AI12" s="505"/>
      <c r="AJ12" s="505"/>
      <c r="AK12" s="505"/>
      <c r="AL12" s="505"/>
      <c r="AM12" s="505"/>
      <c r="AN12" s="505"/>
      <c r="AO12" s="505"/>
      <c r="AP12" s="505"/>
      <c r="AQ12" s="505"/>
      <c r="AR12" s="505"/>
      <c r="AS12" s="506"/>
      <c r="AT12" s="507"/>
      <c r="AU12" s="508"/>
      <c r="AV12" s="508"/>
      <c r="AW12" s="508"/>
      <c r="AX12" s="508"/>
      <c r="AY12" s="508"/>
      <c r="AZ12" s="508"/>
      <c r="BA12" s="508"/>
      <c r="BB12" s="508"/>
      <c r="BC12" s="508"/>
      <c r="BD12" s="508"/>
      <c r="BE12" s="508"/>
      <c r="BF12" s="508"/>
      <c r="BG12" s="508"/>
      <c r="BH12" s="508"/>
      <c r="BI12" s="508"/>
      <c r="BJ12" s="508"/>
      <c r="BK12" s="508"/>
      <c r="BL12" s="508"/>
      <c r="BM12" s="508"/>
      <c r="BN12" s="508"/>
      <c r="BO12" s="508"/>
      <c r="BP12" s="508"/>
      <c r="BQ12" s="508"/>
      <c r="BR12" s="508"/>
      <c r="BS12" s="508"/>
      <c r="BT12" s="508"/>
      <c r="BU12" s="509"/>
      <c r="BV12" s="510"/>
      <c r="BW12" s="511"/>
      <c r="BX12" s="511"/>
      <c r="BY12" s="511"/>
      <c r="BZ12" s="511"/>
      <c r="CA12" s="511"/>
      <c r="CB12" s="511"/>
      <c r="CC12" s="511"/>
      <c r="CD12" s="511"/>
      <c r="CE12" s="511"/>
      <c r="CF12" s="512"/>
      <c r="CG12" s="406">
        <f t="shared" si="0"/>
        <v>0</v>
      </c>
      <c r="CH12" s="406"/>
      <c r="CI12" s="406"/>
      <c r="CJ12" s="406"/>
      <c r="CK12" s="406"/>
      <c r="CL12" s="406"/>
      <c r="CM12" s="406"/>
      <c r="CN12" s="406"/>
      <c r="CO12" s="406"/>
      <c r="CP12" s="406"/>
      <c r="CQ12" s="406"/>
      <c r="CR12" s="406"/>
      <c r="CS12" s="406"/>
      <c r="CT12" s="406"/>
      <c r="CU12" s="92"/>
    </row>
    <row r="13" spans="1:99" ht="21.95" customHeight="1" x14ac:dyDescent="0.15">
      <c r="A13" s="90"/>
      <c r="B13" s="499"/>
      <c r="C13" s="500"/>
      <c r="D13" s="500"/>
      <c r="E13" s="500"/>
      <c r="F13" s="500"/>
      <c r="G13" s="500"/>
      <c r="H13" s="500"/>
      <c r="I13" s="500"/>
      <c r="J13" s="500"/>
      <c r="K13" s="500"/>
      <c r="L13" s="501"/>
      <c r="M13" s="502"/>
      <c r="N13" s="502"/>
      <c r="O13" s="502"/>
      <c r="P13" s="502"/>
      <c r="Q13" s="503"/>
      <c r="R13" s="504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  <c r="AN13" s="505"/>
      <c r="AO13" s="505"/>
      <c r="AP13" s="505"/>
      <c r="AQ13" s="505"/>
      <c r="AR13" s="505"/>
      <c r="AS13" s="506"/>
      <c r="AT13" s="507"/>
      <c r="AU13" s="508"/>
      <c r="AV13" s="508"/>
      <c r="AW13" s="508"/>
      <c r="AX13" s="508"/>
      <c r="AY13" s="508"/>
      <c r="AZ13" s="508"/>
      <c r="BA13" s="508"/>
      <c r="BB13" s="508"/>
      <c r="BC13" s="508"/>
      <c r="BD13" s="508"/>
      <c r="BE13" s="508"/>
      <c r="BF13" s="508"/>
      <c r="BG13" s="508"/>
      <c r="BH13" s="508"/>
      <c r="BI13" s="508"/>
      <c r="BJ13" s="508"/>
      <c r="BK13" s="508"/>
      <c r="BL13" s="508"/>
      <c r="BM13" s="508"/>
      <c r="BN13" s="508"/>
      <c r="BO13" s="508"/>
      <c r="BP13" s="508"/>
      <c r="BQ13" s="508"/>
      <c r="BR13" s="508"/>
      <c r="BS13" s="508"/>
      <c r="BT13" s="508"/>
      <c r="BU13" s="509"/>
      <c r="BV13" s="510"/>
      <c r="BW13" s="511"/>
      <c r="BX13" s="511"/>
      <c r="BY13" s="511"/>
      <c r="BZ13" s="511"/>
      <c r="CA13" s="511"/>
      <c r="CB13" s="511"/>
      <c r="CC13" s="511"/>
      <c r="CD13" s="511"/>
      <c r="CE13" s="511"/>
      <c r="CF13" s="512"/>
      <c r="CG13" s="406">
        <f t="shared" si="0"/>
        <v>0</v>
      </c>
      <c r="CH13" s="406"/>
      <c r="CI13" s="406"/>
      <c r="CJ13" s="406"/>
      <c r="CK13" s="406"/>
      <c r="CL13" s="406"/>
      <c r="CM13" s="406"/>
      <c r="CN13" s="406"/>
      <c r="CO13" s="406"/>
      <c r="CP13" s="406"/>
      <c r="CQ13" s="406"/>
      <c r="CR13" s="406"/>
      <c r="CS13" s="406"/>
      <c r="CT13" s="406"/>
      <c r="CU13" s="92"/>
    </row>
    <row r="14" spans="1:99" ht="21.95" customHeight="1" x14ac:dyDescent="0.15">
      <c r="A14" s="90"/>
      <c r="B14" s="499"/>
      <c r="C14" s="500"/>
      <c r="D14" s="500"/>
      <c r="E14" s="500"/>
      <c r="F14" s="500"/>
      <c r="G14" s="500"/>
      <c r="H14" s="500"/>
      <c r="I14" s="500"/>
      <c r="J14" s="500"/>
      <c r="K14" s="500"/>
      <c r="L14" s="501"/>
      <c r="M14" s="502"/>
      <c r="N14" s="502"/>
      <c r="O14" s="502"/>
      <c r="P14" s="502"/>
      <c r="Q14" s="503"/>
      <c r="R14" s="504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505"/>
      <c r="AK14" s="505"/>
      <c r="AL14" s="505"/>
      <c r="AM14" s="505"/>
      <c r="AN14" s="505"/>
      <c r="AO14" s="505"/>
      <c r="AP14" s="505"/>
      <c r="AQ14" s="505"/>
      <c r="AR14" s="505"/>
      <c r="AS14" s="506"/>
      <c r="AT14" s="507"/>
      <c r="AU14" s="508"/>
      <c r="AV14" s="508"/>
      <c r="AW14" s="508"/>
      <c r="AX14" s="508"/>
      <c r="AY14" s="508"/>
      <c r="AZ14" s="508"/>
      <c r="BA14" s="508"/>
      <c r="BB14" s="508"/>
      <c r="BC14" s="508"/>
      <c r="BD14" s="508"/>
      <c r="BE14" s="508"/>
      <c r="BF14" s="508"/>
      <c r="BG14" s="508"/>
      <c r="BH14" s="508"/>
      <c r="BI14" s="508"/>
      <c r="BJ14" s="508"/>
      <c r="BK14" s="508"/>
      <c r="BL14" s="508"/>
      <c r="BM14" s="508"/>
      <c r="BN14" s="508"/>
      <c r="BO14" s="508"/>
      <c r="BP14" s="508"/>
      <c r="BQ14" s="508"/>
      <c r="BR14" s="508"/>
      <c r="BS14" s="508"/>
      <c r="BT14" s="508"/>
      <c r="BU14" s="509"/>
      <c r="BV14" s="510"/>
      <c r="BW14" s="511"/>
      <c r="BX14" s="511"/>
      <c r="BY14" s="511"/>
      <c r="BZ14" s="511"/>
      <c r="CA14" s="511"/>
      <c r="CB14" s="511"/>
      <c r="CC14" s="511"/>
      <c r="CD14" s="511"/>
      <c r="CE14" s="511"/>
      <c r="CF14" s="512"/>
      <c r="CG14" s="406">
        <f t="shared" si="0"/>
        <v>0</v>
      </c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  <c r="CU14" s="92"/>
    </row>
    <row r="15" spans="1:99" ht="21.95" customHeight="1" x14ac:dyDescent="0.15">
      <c r="A15" s="90"/>
      <c r="B15" s="499"/>
      <c r="C15" s="500"/>
      <c r="D15" s="500"/>
      <c r="E15" s="500"/>
      <c r="F15" s="500"/>
      <c r="G15" s="500"/>
      <c r="H15" s="500"/>
      <c r="I15" s="500"/>
      <c r="J15" s="500"/>
      <c r="K15" s="500"/>
      <c r="L15" s="501"/>
      <c r="M15" s="502"/>
      <c r="N15" s="502"/>
      <c r="O15" s="502"/>
      <c r="P15" s="502"/>
      <c r="Q15" s="503"/>
      <c r="R15" s="504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505"/>
      <c r="AK15" s="505"/>
      <c r="AL15" s="505"/>
      <c r="AM15" s="505"/>
      <c r="AN15" s="505"/>
      <c r="AO15" s="505"/>
      <c r="AP15" s="505"/>
      <c r="AQ15" s="505"/>
      <c r="AR15" s="505"/>
      <c r="AS15" s="506"/>
      <c r="AT15" s="507"/>
      <c r="AU15" s="508"/>
      <c r="AV15" s="508"/>
      <c r="AW15" s="508"/>
      <c r="AX15" s="508"/>
      <c r="AY15" s="508"/>
      <c r="AZ15" s="508"/>
      <c r="BA15" s="508"/>
      <c r="BB15" s="508"/>
      <c r="BC15" s="508"/>
      <c r="BD15" s="508"/>
      <c r="BE15" s="508"/>
      <c r="BF15" s="508"/>
      <c r="BG15" s="508"/>
      <c r="BH15" s="508"/>
      <c r="BI15" s="508"/>
      <c r="BJ15" s="508"/>
      <c r="BK15" s="508"/>
      <c r="BL15" s="508"/>
      <c r="BM15" s="508"/>
      <c r="BN15" s="508"/>
      <c r="BO15" s="508"/>
      <c r="BP15" s="508"/>
      <c r="BQ15" s="508"/>
      <c r="BR15" s="508"/>
      <c r="BS15" s="508"/>
      <c r="BT15" s="508"/>
      <c r="BU15" s="509"/>
      <c r="BV15" s="510"/>
      <c r="BW15" s="511"/>
      <c r="BX15" s="511"/>
      <c r="BY15" s="511"/>
      <c r="BZ15" s="511"/>
      <c r="CA15" s="511"/>
      <c r="CB15" s="511"/>
      <c r="CC15" s="511"/>
      <c r="CD15" s="511"/>
      <c r="CE15" s="511"/>
      <c r="CF15" s="512"/>
      <c r="CG15" s="406">
        <f t="shared" si="0"/>
        <v>0</v>
      </c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  <c r="CU15" s="92"/>
    </row>
    <row r="16" spans="1:99" ht="21.95" customHeight="1" x14ac:dyDescent="0.15">
      <c r="A16" s="90"/>
      <c r="B16" s="499"/>
      <c r="C16" s="500"/>
      <c r="D16" s="500"/>
      <c r="E16" s="500"/>
      <c r="F16" s="500"/>
      <c r="G16" s="500"/>
      <c r="H16" s="500"/>
      <c r="I16" s="500"/>
      <c r="J16" s="500"/>
      <c r="K16" s="500"/>
      <c r="L16" s="501"/>
      <c r="M16" s="502"/>
      <c r="N16" s="502"/>
      <c r="O16" s="502"/>
      <c r="P16" s="502"/>
      <c r="Q16" s="503"/>
      <c r="R16" s="504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5"/>
      <c r="AS16" s="506"/>
      <c r="AT16" s="507"/>
      <c r="AU16" s="508"/>
      <c r="AV16" s="508"/>
      <c r="AW16" s="508"/>
      <c r="AX16" s="508"/>
      <c r="AY16" s="508"/>
      <c r="AZ16" s="508"/>
      <c r="BA16" s="508"/>
      <c r="BB16" s="508"/>
      <c r="BC16" s="508"/>
      <c r="BD16" s="508"/>
      <c r="BE16" s="508"/>
      <c r="BF16" s="508"/>
      <c r="BG16" s="508"/>
      <c r="BH16" s="508"/>
      <c r="BI16" s="508"/>
      <c r="BJ16" s="508"/>
      <c r="BK16" s="508"/>
      <c r="BL16" s="508"/>
      <c r="BM16" s="508"/>
      <c r="BN16" s="508"/>
      <c r="BO16" s="508"/>
      <c r="BP16" s="508"/>
      <c r="BQ16" s="508"/>
      <c r="BR16" s="508"/>
      <c r="BS16" s="508"/>
      <c r="BT16" s="508"/>
      <c r="BU16" s="509"/>
      <c r="BV16" s="510"/>
      <c r="BW16" s="511"/>
      <c r="BX16" s="511"/>
      <c r="BY16" s="511"/>
      <c r="BZ16" s="511"/>
      <c r="CA16" s="511"/>
      <c r="CB16" s="511"/>
      <c r="CC16" s="511"/>
      <c r="CD16" s="511"/>
      <c r="CE16" s="511"/>
      <c r="CF16" s="512"/>
      <c r="CG16" s="406">
        <f t="shared" si="0"/>
        <v>0</v>
      </c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  <c r="CU16" s="92"/>
    </row>
    <row r="17" spans="1:99" ht="21.95" customHeight="1" x14ac:dyDescent="0.15">
      <c r="A17" s="90"/>
      <c r="B17" s="499"/>
      <c r="C17" s="500"/>
      <c r="D17" s="500"/>
      <c r="E17" s="500"/>
      <c r="F17" s="500"/>
      <c r="G17" s="500"/>
      <c r="H17" s="500"/>
      <c r="I17" s="500"/>
      <c r="J17" s="500"/>
      <c r="K17" s="500"/>
      <c r="L17" s="501"/>
      <c r="M17" s="502"/>
      <c r="N17" s="502"/>
      <c r="O17" s="502"/>
      <c r="P17" s="502"/>
      <c r="Q17" s="503"/>
      <c r="R17" s="504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505"/>
      <c r="AS17" s="506"/>
      <c r="AT17" s="507"/>
      <c r="AU17" s="508"/>
      <c r="AV17" s="508"/>
      <c r="AW17" s="508"/>
      <c r="AX17" s="508"/>
      <c r="AY17" s="508"/>
      <c r="AZ17" s="508"/>
      <c r="BA17" s="508"/>
      <c r="BB17" s="508"/>
      <c r="BC17" s="508"/>
      <c r="BD17" s="508"/>
      <c r="BE17" s="508"/>
      <c r="BF17" s="508"/>
      <c r="BG17" s="508"/>
      <c r="BH17" s="508"/>
      <c r="BI17" s="508"/>
      <c r="BJ17" s="508"/>
      <c r="BK17" s="508"/>
      <c r="BL17" s="508"/>
      <c r="BM17" s="508"/>
      <c r="BN17" s="508"/>
      <c r="BO17" s="508"/>
      <c r="BP17" s="508"/>
      <c r="BQ17" s="508"/>
      <c r="BR17" s="508"/>
      <c r="BS17" s="508"/>
      <c r="BT17" s="508"/>
      <c r="BU17" s="509"/>
      <c r="BV17" s="510"/>
      <c r="BW17" s="511"/>
      <c r="BX17" s="511"/>
      <c r="BY17" s="511"/>
      <c r="BZ17" s="511"/>
      <c r="CA17" s="511"/>
      <c r="CB17" s="511"/>
      <c r="CC17" s="511"/>
      <c r="CD17" s="511"/>
      <c r="CE17" s="511"/>
      <c r="CF17" s="512"/>
      <c r="CG17" s="406">
        <f t="shared" si="0"/>
        <v>0</v>
      </c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  <c r="CU17" s="92"/>
    </row>
    <row r="18" spans="1:99" ht="21.95" customHeight="1" x14ac:dyDescent="0.15">
      <c r="A18" s="90"/>
      <c r="B18" s="499"/>
      <c r="C18" s="500"/>
      <c r="D18" s="500"/>
      <c r="E18" s="500"/>
      <c r="F18" s="500"/>
      <c r="G18" s="500"/>
      <c r="H18" s="500"/>
      <c r="I18" s="500"/>
      <c r="J18" s="500"/>
      <c r="K18" s="500"/>
      <c r="L18" s="501"/>
      <c r="M18" s="502"/>
      <c r="N18" s="502"/>
      <c r="O18" s="502"/>
      <c r="P18" s="502"/>
      <c r="Q18" s="503"/>
      <c r="R18" s="504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505"/>
      <c r="AL18" s="505"/>
      <c r="AM18" s="505"/>
      <c r="AN18" s="505"/>
      <c r="AO18" s="505"/>
      <c r="AP18" s="505"/>
      <c r="AQ18" s="505"/>
      <c r="AR18" s="505"/>
      <c r="AS18" s="506"/>
      <c r="AT18" s="507"/>
      <c r="AU18" s="508"/>
      <c r="AV18" s="508"/>
      <c r="AW18" s="508"/>
      <c r="AX18" s="508"/>
      <c r="AY18" s="508"/>
      <c r="AZ18" s="508"/>
      <c r="BA18" s="508"/>
      <c r="BB18" s="508"/>
      <c r="BC18" s="508"/>
      <c r="BD18" s="508"/>
      <c r="BE18" s="508"/>
      <c r="BF18" s="508"/>
      <c r="BG18" s="508"/>
      <c r="BH18" s="508"/>
      <c r="BI18" s="508"/>
      <c r="BJ18" s="508"/>
      <c r="BK18" s="508"/>
      <c r="BL18" s="508"/>
      <c r="BM18" s="508"/>
      <c r="BN18" s="508"/>
      <c r="BO18" s="508"/>
      <c r="BP18" s="508"/>
      <c r="BQ18" s="508"/>
      <c r="BR18" s="508"/>
      <c r="BS18" s="508"/>
      <c r="BT18" s="508"/>
      <c r="BU18" s="509"/>
      <c r="BV18" s="510"/>
      <c r="BW18" s="511"/>
      <c r="BX18" s="511"/>
      <c r="BY18" s="511"/>
      <c r="BZ18" s="511"/>
      <c r="CA18" s="511"/>
      <c r="CB18" s="511"/>
      <c r="CC18" s="511"/>
      <c r="CD18" s="511"/>
      <c r="CE18" s="511"/>
      <c r="CF18" s="512"/>
      <c r="CG18" s="406">
        <f t="shared" si="0"/>
        <v>0</v>
      </c>
      <c r="CH18" s="406"/>
      <c r="CI18" s="406"/>
      <c r="CJ18" s="406"/>
      <c r="CK18" s="406"/>
      <c r="CL18" s="406"/>
      <c r="CM18" s="406"/>
      <c r="CN18" s="406"/>
      <c r="CO18" s="406"/>
      <c r="CP18" s="406"/>
      <c r="CQ18" s="406"/>
      <c r="CR18" s="406"/>
      <c r="CS18" s="406"/>
      <c r="CT18" s="406"/>
      <c r="CU18" s="92"/>
    </row>
    <row r="19" spans="1:99" ht="21.95" customHeight="1" x14ac:dyDescent="0.15">
      <c r="A19" s="90"/>
      <c r="B19" s="499"/>
      <c r="C19" s="500"/>
      <c r="D19" s="500"/>
      <c r="E19" s="500"/>
      <c r="F19" s="500"/>
      <c r="G19" s="500"/>
      <c r="H19" s="500"/>
      <c r="I19" s="500"/>
      <c r="J19" s="500"/>
      <c r="K19" s="500"/>
      <c r="L19" s="501"/>
      <c r="M19" s="502"/>
      <c r="N19" s="502"/>
      <c r="O19" s="502"/>
      <c r="P19" s="502"/>
      <c r="Q19" s="503"/>
      <c r="R19" s="504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6"/>
      <c r="AT19" s="507"/>
      <c r="AU19" s="508"/>
      <c r="AV19" s="508"/>
      <c r="AW19" s="508"/>
      <c r="AX19" s="508"/>
      <c r="AY19" s="508"/>
      <c r="AZ19" s="508"/>
      <c r="BA19" s="508"/>
      <c r="BB19" s="508"/>
      <c r="BC19" s="508"/>
      <c r="BD19" s="508"/>
      <c r="BE19" s="508"/>
      <c r="BF19" s="508"/>
      <c r="BG19" s="508"/>
      <c r="BH19" s="508"/>
      <c r="BI19" s="508"/>
      <c r="BJ19" s="508"/>
      <c r="BK19" s="508"/>
      <c r="BL19" s="508"/>
      <c r="BM19" s="508"/>
      <c r="BN19" s="508"/>
      <c r="BO19" s="508"/>
      <c r="BP19" s="508"/>
      <c r="BQ19" s="508"/>
      <c r="BR19" s="508"/>
      <c r="BS19" s="508"/>
      <c r="BT19" s="508"/>
      <c r="BU19" s="509"/>
      <c r="BV19" s="510"/>
      <c r="BW19" s="511"/>
      <c r="BX19" s="511"/>
      <c r="BY19" s="511"/>
      <c r="BZ19" s="511"/>
      <c r="CA19" s="511"/>
      <c r="CB19" s="511"/>
      <c r="CC19" s="511"/>
      <c r="CD19" s="511"/>
      <c r="CE19" s="511"/>
      <c r="CF19" s="512"/>
      <c r="CG19" s="406">
        <f t="shared" si="0"/>
        <v>0</v>
      </c>
      <c r="CH19" s="406"/>
      <c r="CI19" s="406"/>
      <c r="CJ19" s="406"/>
      <c r="CK19" s="406"/>
      <c r="CL19" s="406"/>
      <c r="CM19" s="406"/>
      <c r="CN19" s="406"/>
      <c r="CO19" s="406"/>
      <c r="CP19" s="406"/>
      <c r="CQ19" s="406"/>
      <c r="CR19" s="406"/>
      <c r="CS19" s="406"/>
      <c r="CT19" s="406"/>
      <c r="CU19" s="92"/>
    </row>
    <row r="20" spans="1:99" ht="21.95" customHeight="1" x14ac:dyDescent="0.15">
      <c r="A20" s="90"/>
      <c r="B20" s="499"/>
      <c r="C20" s="500"/>
      <c r="D20" s="500"/>
      <c r="E20" s="500"/>
      <c r="F20" s="500"/>
      <c r="G20" s="500"/>
      <c r="H20" s="500"/>
      <c r="I20" s="500"/>
      <c r="J20" s="500"/>
      <c r="K20" s="500"/>
      <c r="L20" s="501"/>
      <c r="M20" s="502"/>
      <c r="N20" s="502"/>
      <c r="O20" s="502"/>
      <c r="P20" s="502"/>
      <c r="Q20" s="503"/>
      <c r="R20" s="504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5"/>
      <c r="AL20" s="505"/>
      <c r="AM20" s="505"/>
      <c r="AN20" s="505"/>
      <c r="AO20" s="505"/>
      <c r="AP20" s="505"/>
      <c r="AQ20" s="505"/>
      <c r="AR20" s="505"/>
      <c r="AS20" s="506"/>
      <c r="AT20" s="507"/>
      <c r="AU20" s="508"/>
      <c r="AV20" s="508"/>
      <c r="AW20" s="508"/>
      <c r="AX20" s="508"/>
      <c r="AY20" s="508"/>
      <c r="AZ20" s="508"/>
      <c r="BA20" s="508"/>
      <c r="BB20" s="508"/>
      <c r="BC20" s="508"/>
      <c r="BD20" s="508"/>
      <c r="BE20" s="508"/>
      <c r="BF20" s="508"/>
      <c r="BG20" s="508"/>
      <c r="BH20" s="508"/>
      <c r="BI20" s="508"/>
      <c r="BJ20" s="508"/>
      <c r="BK20" s="508"/>
      <c r="BL20" s="508"/>
      <c r="BM20" s="508"/>
      <c r="BN20" s="508"/>
      <c r="BO20" s="508"/>
      <c r="BP20" s="508"/>
      <c r="BQ20" s="508"/>
      <c r="BR20" s="508"/>
      <c r="BS20" s="508"/>
      <c r="BT20" s="508"/>
      <c r="BU20" s="509"/>
      <c r="BV20" s="510"/>
      <c r="BW20" s="511"/>
      <c r="BX20" s="511"/>
      <c r="BY20" s="511"/>
      <c r="BZ20" s="511"/>
      <c r="CA20" s="511"/>
      <c r="CB20" s="511"/>
      <c r="CC20" s="511"/>
      <c r="CD20" s="511"/>
      <c r="CE20" s="511"/>
      <c r="CF20" s="512"/>
      <c r="CG20" s="406">
        <f t="shared" si="0"/>
        <v>0</v>
      </c>
      <c r="CH20" s="406"/>
      <c r="CI20" s="406"/>
      <c r="CJ20" s="406"/>
      <c r="CK20" s="406"/>
      <c r="CL20" s="406"/>
      <c r="CM20" s="406"/>
      <c r="CN20" s="406"/>
      <c r="CO20" s="406"/>
      <c r="CP20" s="406"/>
      <c r="CQ20" s="406"/>
      <c r="CR20" s="406"/>
      <c r="CS20" s="406"/>
      <c r="CT20" s="406"/>
      <c r="CU20" s="92"/>
    </row>
    <row r="21" spans="1:99" ht="21.95" customHeight="1" x14ac:dyDescent="0.15">
      <c r="A21" s="90"/>
      <c r="B21" s="499"/>
      <c r="C21" s="500"/>
      <c r="D21" s="500"/>
      <c r="E21" s="500"/>
      <c r="F21" s="500"/>
      <c r="G21" s="500"/>
      <c r="H21" s="500"/>
      <c r="I21" s="500"/>
      <c r="J21" s="500"/>
      <c r="K21" s="500"/>
      <c r="L21" s="501"/>
      <c r="M21" s="502"/>
      <c r="N21" s="502"/>
      <c r="O21" s="502"/>
      <c r="P21" s="502"/>
      <c r="Q21" s="503"/>
      <c r="R21" s="504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5"/>
      <c r="AJ21" s="505"/>
      <c r="AK21" s="505"/>
      <c r="AL21" s="505"/>
      <c r="AM21" s="505"/>
      <c r="AN21" s="505"/>
      <c r="AO21" s="505"/>
      <c r="AP21" s="505"/>
      <c r="AQ21" s="505"/>
      <c r="AR21" s="505"/>
      <c r="AS21" s="506"/>
      <c r="AT21" s="507"/>
      <c r="AU21" s="508"/>
      <c r="AV21" s="508"/>
      <c r="AW21" s="508"/>
      <c r="AX21" s="508"/>
      <c r="AY21" s="508"/>
      <c r="AZ21" s="508"/>
      <c r="BA21" s="508"/>
      <c r="BB21" s="508"/>
      <c r="BC21" s="508"/>
      <c r="BD21" s="508"/>
      <c r="BE21" s="508"/>
      <c r="BF21" s="508"/>
      <c r="BG21" s="508"/>
      <c r="BH21" s="508"/>
      <c r="BI21" s="508"/>
      <c r="BJ21" s="508"/>
      <c r="BK21" s="508"/>
      <c r="BL21" s="508"/>
      <c r="BM21" s="508"/>
      <c r="BN21" s="508"/>
      <c r="BO21" s="508"/>
      <c r="BP21" s="508"/>
      <c r="BQ21" s="508"/>
      <c r="BR21" s="508"/>
      <c r="BS21" s="508"/>
      <c r="BT21" s="508"/>
      <c r="BU21" s="509"/>
      <c r="BV21" s="510"/>
      <c r="BW21" s="511"/>
      <c r="BX21" s="511"/>
      <c r="BY21" s="511"/>
      <c r="BZ21" s="511"/>
      <c r="CA21" s="511"/>
      <c r="CB21" s="511"/>
      <c r="CC21" s="511"/>
      <c r="CD21" s="511"/>
      <c r="CE21" s="511"/>
      <c r="CF21" s="512"/>
      <c r="CG21" s="406">
        <f t="shared" si="0"/>
        <v>0</v>
      </c>
      <c r="CH21" s="406"/>
      <c r="CI21" s="406"/>
      <c r="CJ21" s="406"/>
      <c r="CK21" s="406"/>
      <c r="CL21" s="406"/>
      <c r="CM21" s="406"/>
      <c r="CN21" s="406"/>
      <c r="CO21" s="406"/>
      <c r="CP21" s="406"/>
      <c r="CQ21" s="406"/>
      <c r="CR21" s="406"/>
      <c r="CS21" s="406"/>
      <c r="CT21" s="406"/>
      <c r="CU21" s="92"/>
    </row>
    <row r="22" spans="1:99" ht="21.95" customHeight="1" x14ac:dyDescent="0.15">
      <c r="A22" s="90"/>
      <c r="B22" s="499"/>
      <c r="C22" s="500"/>
      <c r="D22" s="500"/>
      <c r="E22" s="500"/>
      <c r="F22" s="500"/>
      <c r="G22" s="500"/>
      <c r="H22" s="500"/>
      <c r="I22" s="500"/>
      <c r="J22" s="500"/>
      <c r="K22" s="500"/>
      <c r="L22" s="501"/>
      <c r="M22" s="502"/>
      <c r="N22" s="502"/>
      <c r="O22" s="502"/>
      <c r="P22" s="502"/>
      <c r="Q22" s="503"/>
      <c r="R22" s="504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505"/>
      <c r="AK22" s="505"/>
      <c r="AL22" s="505"/>
      <c r="AM22" s="505"/>
      <c r="AN22" s="505"/>
      <c r="AO22" s="505"/>
      <c r="AP22" s="505"/>
      <c r="AQ22" s="505"/>
      <c r="AR22" s="505"/>
      <c r="AS22" s="506"/>
      <c r="AT22" s="507"/>
      <c r="AU22" s="508"/>
      <c r="AV22" s="508"/>
      <c r="AW22" s="508"/>
      <c r="AX22" s="508"/>
      <c r="AY22" s="508"/>
      <c r="AZ22" s="508"/>
      <c r="BA22" s="508"/>
      <c r="BB22" s="508"/>
      <c r="BC22" s="508"/>
      <c r="BD22" s="508"/>
      <c r="BE22" s="508"/>
      <c r="BF22" s="508"/>
      <c r="BG22" s="508"/>
      <c r="BH22" s="508"/>
      <c r="BI22" s="508"/>
      <c r="BJ22" s="508"/>
      <c r="BK22" s="508"/>
      <c r="BL22" s="508"/>
      <c r="BM22" s="508"/>
      <c r="BN22" s="508"/>
      <c r="BO22" s="508"/>
      <c r="BP22" s="508"/>
      <c r="BQ22" s="508"/>
      <c r="BR22" s="508"/>
      <c r="BS22" s="508"/>
      <c r="BT22" s="508"/>
      <c r="BU22" s="509"/>
      <c r="BV22" s="510"/>
      <c r="BW22" s="511"/>
      <c r="BX22" s="511"/>
      <c r="BY22" s="511"/>
      <c r="BZ22" s="511"/>
      <c r="CA22" s="511"/>
      <c r="CB22" s="511"/>
      <c r="CC22" s="511"/>
      <c r="CD22" s="511"/>
      <c r="CE22" s="511"/>
      <c r="CF22" s="512"/>
      <c r="CG22" s="406">
        <f t="shared" si="0"/>
        <v>0</v>
      </c>
      <c r="CH22" s="406"/>
      <c r="CI22" s="406"/>
      <c r="CJ22" s="406"/>
      <c r="CK22" s="406"/>
      <c r="CL22" s="406"/>
      <c r="CM22" s="406"/>
      <c r="CN22" s="406"/>
      <c r="CO22" s="406"/>
      <c r="CP22" s="406"/>
      <c r="CQ22" s="406"/>
      <c r="CR22" s="406"/>
      <c r="CS22" s="406"/>
      <c r="CT22" s="406"/>
      <c r="CU22" s="92"/>
    </row>
    <row r="23" spans="1:99" ht="21.95" customHeight="1" x14ac:dyDescent="0.15">
      <c r="A23" s="90"/>
      <c r="B23" s="499"/>
      <c r="C23" s="500"/>
      <c r="D23" s="500"/>
      <c r="E23" s="500"/>
      <c r="F23" s="500"/>
      <c r="G23" s="500"/>
      <c r="H23" s="500"/>
      <c r="I23" s="500"/>
      <c r="J23" s="500"/>
      <c r="K23" s="500"/>
      <c r="L23" s="501"/>
      <c r="M23" s="502"/>
      <c r="N23" s="502"/>
      <c r="O23" s="502"/>
      <c r="P23" s="502"/>
      <c r="Q23" s="503"/>
      <c r="R23" s="504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505"/>
      <c r="AK23" s="505"/>
      <c r="AL23" s="505"/>
      <c r="AM23" s="505"/>
      <c r="AN23" s="505"/>
      <c r="AO23" s="505"/>
      <c r="AP23" s="505"/>
      <c r="AQ23" s="505"/>
      <c r="AR23" s="505"/>
      <c r="AS23" s="506"/>
      <c r="AT23" s="507"/>
      <c r="AU23" s="508"/>
      <c r="AV23" s="508"/>
      <c r="AW23" s="508"/>
      <c r="AX23" s="508"/>
      <c r="AY23" s="508"/>
      <c r="AZ23" s="508"/>
      <c r="BA23" s="508"/>
      <c r="BB23" s="508"/>
      <c r="BC23" s="508"/>
      <c r="BD23" s="508"/>
      <c r="BE23" s="508"/>
      <c r="BF23" s="508"/>
      <c r="BG23" s="508"/>
      <c r="BH23" s="508"/>
      <c r="BI23" s="508"/>
      <c r="BJ23" s="508"/>
      <c r="BK23" s="508"/>
      <c r="BL23" s="508"/>
      <c r="BM23" s="508"/>
      <c r="BN23" s="508"/>
      <c r="BO23" s="508"/>
      <c r="BP23" s="508"/>
      <c r="BQ23" s="508"/>
      <c r="BR23" s="508"/>
      <c r="BS23" s="508"/>
      <c r="BT23" s="508"/>
      <c r="BU23" s="509"/>
      <c r="BV23" s="510"/>
      <c r="BW23" s="511"/>
      <c r="BX23" s="511"/>
      <c r="BY23" s="511"/>
      <c r="BZ23" s="511"/>
      <c r="CA23" s="511"/>
      <c r="CB23" s="511"/>
      <c r="CC23" s="511"/>
      <c r="CD23" s="511"/>
      <c r="CE23" s="511"/>
      <c r="CF23" s="512"/>
      <c r="CG23" s="406">
        <f t="shared" si="0"/>
        <v>0</v>
      </c>
      <c r="CH23" s="406"/>
      <c r="CI23" s="406"/>
      <c r="CJ23" s="406"/>
      <c r="CK23" s="406"/>
      <c r="CL23" s="406"/>
      <c r="CM23" s="406"/>
      <c r="CN23" s="406"/>
      <c r="CO23" s="406"/>
      <c r="CP23" s="406"/>
      <c r="CQ23" s="406"/>
      <c r="CR23" s="406"/>
      <c r="CS23" s="406"/>
      <c r="CT23" s="406"/>
      <c r="CU23" s="92"/>
    </row>
    <row r="24" spans="1:99" ht="21.95" customHeight="1" x14ac:dyDescent="0.15">
      <c r="A24" s="90"/>
      <c r="B24" s="499"/>
      <c r="C24" s="500"/>
      <c r="D24" s="500"/>
      <c r="E24" s="500"/>
      <c r="F24" s="500"/>
      <c r="G24" s="500"/>
      <c r="H24" s="500"/>
      <c r="I24" s="500"/>
      <c r="J24" s="500"/>
      <c r="K24" s="500"/>
      <c r="L24" s="501"/>
      <c r="M24" s="502"/>
      <c r="N24" s="502"/>
      <c r="O24" s="502"/>
      <c r="P24" s="502"/>
      <c r="Q24" s="503"/>
      <c r="R24" s="504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505"/>
      <c r="AK24" s="505"/>
      <c r="AL24" s="505"/>
      <c r="AM24" s="505"/>
      <c r="AN24" s="505"/>
      <c r="AO24" s="505"/>
      <c r="AP24" s="505"/>
      <c r="AQ24" s="505"/>
      <c r="AR24" s="505"/>
      <c r="AS24" s="506"/>
      <c r="AT24" s="507"/>
      <c r="AU24" s="508"/>
      <c r="AV24" s="508"/>
      <c r="AW24" s="508"/>
      <c r="AX24" s="508"/>
      <c r="AY24" s="508"/>
      <c r="AZ24" s="508"/>
      <c r="BA24" s="508"/>
      <c r="BB24" s="508"/>
      <c r="BC24" s="508"/>
      <c r="BD24" s="508"/>
      <c r="BE24" s="508"/>
      <c r="BF24" s="508"/>
      <c r="BG24" s="508"/>
      <c r="BH24" s="508"/>
      <c r="BI24" s="508"/>
      <c r="BJ24" s="508"/>
      <c r="BK24" s="508"/>
      <c r="BL24" s="508"/>
      <c r="BM24" s="508"/>
      <c r="BN24" s="508"/>
      <c r="BO24" s="508"/>
      <c r="BP24" s="508"/>
      <c r="BQ24" s="508"/>
      <c r="BR24" s="508"/>
      <c r="BS24" s="508"/>
      <c r="BT24" s="508"/>
      <c r="BU24" s="509"/>
      <c r="BV24" s="510"/>
      <c r="BW24" s="511"/>
      <c r="BX24" s="511"/>
      <c r="BY24" s="511"/>
      <c r="BZ24" s="511"/>
      <c r="CA24" s="511"/>
      <c r="CB24" s="511"/>
      <c r="CC24" s="511"/>
      <c r="CD24" s="511"/>
      <c r="CE24" s="511"/>
      <c r="CF24" s="512"/>
      <c r="CG24" s="406">
        <f t="shared" si="0"/>
        <v>0</v>
      </c>
      <c r="CH24" s="406"/>
      <c r="CI24" s="406"/>
      <c r="CJ24" s="406"/>
      <c r="CK24" s="406"/>
      <c r="CL24" s="406"/>
      <c r="CM24" s="406"/>
      <c r="CN24" s="406"/>
      <c r="CO24" s="406"/>
      <c r="CP24" s="406"/>
      <c r="CQ24" s="406"/>
      <c r="CR24" s="406"/>
      <c r="CS24" s="406"/>
      <c r="CT24" s="406"/>
      <c r="CU24" s="92"/>
    </row>
    <row r="25" spans="1:99" ht="21.95" customHeight="1" x14ac:dyDescent="0.15">
      <c r="A25" s="90"/>
      <c r="B25" s="499"/>
      <c r="C25" s="500"/>
      <c r="D25" s="500"/>
      <c r="E25" s="500"/>
      <c r="F25" s="500"/>
      <c r="G25" s="500"/>
      <c r="H25" s="500"/>
      <c r="I25" s="500"/>
      <c r="J25" s="500"/>
      <c r="K25" s="500"/>
      <c r="L25" s="501"/>
      <c r="M25" s="502"/>
      <c r="N25" s="502"/>
      <c r="O25" s="502"/>
      <c r="P25" s="502"/>
      <c r="Q25" s="503"/>
      <c r="R25" s="504"/>
      <c r="S25" s="505"/>
      <c r="T25" s="505"/>
      <c r="U25" s="505"/>
      <c r="V25" s="505"/>
      <c r="W25" s="505"/>
      <c r="X25" s="505"/>
      <c r="Y25" s="505"/>
      <c r="Z25" s="505"/>
      <c r="AA25" s="505"/>
      <c r="AB25" s="505"/>
      <c r="AC25" s="505"/>
      <c r="AD25" s="505"/>
      <c r="AE25" s="505"/>
      <c r="AF25" s="505"/>
      <c r="AG25" s="505"/>
      <c r="AH25" s="505"/>
      <c r="AI25" s="505"/>
      <c r="AJ25" s="505"/>
      <c r="AK25" s="505"/>
      <c r="AL25" s="505"/>
      <c r="AM25" s="505"/>
      <c r="AN25" s="505"/>
      <c r="AO25" s="505"/>
      <c r="AP25" s="505"/>
      <c r="AQ25" s="505"/>
      <c r="AR25" s="505"/>
      <c r="AS25" s="506"/>
      <c r="AT25" s="507"/>
      <c r="AU25" s="508"/>
      <c r="AV25" s="508"/>
      <c r="AW25" s="508"/>
      <c r="AX25" s="508"/>
      <c r="AY25" s="508"/>
      <c r="AZ25" s="508"/>
      <c r="BA25" s="508"/>
      <c r="BB25" s="508"/>
      <c r="BC25" s="508"/>
      <c r="BD25" s="508"/>
      <c r="BE25" s="508"/>
      <c r="BF25" s="508"/>
      <c r="BG25" s="508"/>
      <c r="BH25" s="508"/>
      <c r="BI25" s="508"/>
      <c r="BJ25" s="508"/>
      <c r="BK25" s="508"/>
      <c r="BL25" s="508"/>
      <c r="BM25" s="508"/>
      <c r="BN25" s="508"/>
      <c r="BO25" s="508"/>
      <c r="BP25" s="508"/>
      <c r="BQ25" s="508"/>
      <c r="BR25" s="508"/>
      <c r="BS25" s="508"/>
      <c r="BT25" s="508"/>
      <c r="BU25" s="509"/>
      <c r="BV25" s="510"/>
      <c r="BW25" s="511"/>
      <c r="BX25" s="511"/>
      <c r="BY25" s="511"/>
      <c r="BZ25" s="511"/>
      <c r="CA25" s="511"/>
      <c r="CB25" s="511"/>
      <c r="CC25" s="511"/>
      <c r="CD25" s="511"/>
      <c r="CE25" s="511"/>
      <c r="CF25" s="512"/>
      <c r="CG25" s="406">
        <f t="shared" si="0"/>
        <v>0</v>
      </c>
      <c r="CH25" s="406"/>
      <c r="CI25" s="406"/>
      <c r="CJ25" s="406"/>
      <c r="CK25" s="406"/>
      <c r="CL25" s="406"/>
      <c r="CM25" s="406"/>
      <c r="CN25" s="406"/>
      <c r="CO25" s="406"/>
      <c r="CP25" s="406"/>
      <c r="CQ25" s="406"/>
      <c r="CR25" s="406"/>
      <c r="CS25" s="406"/>
      <c r="CT25" s="406"/>
      <c r="CU25" s="92"/>
    </row>
    <row r="26" spans="1:99" ht="21.95" customHeight="1" x14ac:dyDescent="0.15">
      <c r="A26" s="90"/>
      <c r="B26" s="499"/>
      <c r="C26" s="500"/>
      <c r="D26" s="500"/>
      <c r="E26" s="500"/>
      <c r="F26" s="500"/>
      <c r="G26" s="500"/>
      <c r="H26" s="500"/>
      <c r="I26" s="500"/>
      <c r="J26" s="500"/>
      <c r="K26" s="500"/>
      <c r="L26" s="501"/>
      <c r="M26" s="502"/>
      <c r="N26" s="502"/>
      <c r="O26" s="502"/>
      <c r="P26" s="502"/>
      <c r="Q26" s="503"/>
      <c r="R26" s="504"/>
      <c r="S26" s="505"/>
      <c r="T26" s="505"/>
      <c r="U26" s="505"/>
      <c r="V26" s="505"/>
      <c r="W26" s="505"/>
      <c r="X26" s="505"/>
      <c r="Y26" s="505"/>
      <c r="Z26" s="505"/>
      <c r="AA26" s="505"/>
      <c r="AB26" s="505"/>
      <c r="AC26" s="505"/>
      <c r="AD26" s="505"/>
      <c r="AE26" s="505"/>
      <c r="AF26" s="505"/>
      <c r="AG26" s="505"/>
      <c r="AH26" s="505"/>
      <c r="AI26" s="505"/>
      <c r="AJ26" s="505"/>
      <c r="AK26" s="505"/>
      <c r="AL26" s="505"/>
      <c r="AM26" s="505"/>
      <c r="AN26" s="505"/>
      <c r="AO26" s="505"/>
      <c r="AP26" s="505"/>
      <c r="AQ26" s="505"/>
      <c r="AR26" s="505"/>
      <c r="AS26" s="506"/>
      <c r="AT26" s="507"/>
      <c r="AU26" s="508"/>
      <c r="AV26" s="508"/>
      <c r="AW26" s="508"/>
      <c r="AX26" s="508"/>
      <c r="AY26" s="508"/>
      <c r="AZ26" s="508"/>
      <c r="BA26" s="508"/>
      <c r="BB26" s="508"/>
      <c r="BC26" s="508"/>
      <c r="BD26" s="508"/>
      <c r="BE26" s="508"/>
      <c r="BF26" s="508"/>
      <c r="BG26" s="508"/>
      <c r="BH26" s="508"/>
      <c r="BI26" s="508"/>
      <c r="BJ26" s="508"/>
      <c r="BK26" s="508"/>
      <c r="BL26" s="508"/>
      <c r="BM26" s="508"/>
      <c r="BN26" s="508"/>
      <c r="BO26" s="508"/>
      <c r="BP26" s="508"/>
      <c r="BQ26" s="508"/>
      <c r="BR26" s="508"/>
      <c r="BS26" s="508"/>
      <c r="BT26" s="508"/>
      <c r="BU26" s="509"/>
      <c r="BV26" s="510"/>
      <c r="BW26" s="511"/>
      <c r="BX26" s="511"/>
      <c r="BY26" s="511"/>
      <c r="BZ26" s="511"/>
      <c r="CA26" s="511"/>
      <c r="CB26" s="511"/>
      <c r="CC26" s="511"/>
      <c r="CD26" s="511"/>
      <c r="CE26" s="511"/>
      <c r="CF26" s="512"/>
      <c r="CG26" s="406">
        <f t="shared" si="0"/>
        <v>0</v>
      </c>
      <c r="CH26" s="406"/>
      <c r="CI26" s="406"/>
      <c r="CJ26" s="406"/>
      <c r="CK26" s="406"/>
      <c r="CL26" s="406"/>
      <c r="CM26" s="406"/>
      <c r="CN26" s="406"/>
      <c r="CO26" s="406"/>
      <c r="CP26" s="406"/>
      <c r="CQ26" s="406"/>
      <c r="CR26" s="406"/>
      <c r="CS26" s="406"/>
      <c r="CT26" s="406"/>
      <c r="CU26" s="92"/>
    </row>
    <row r="27" spans="1:99" ht="21.95" customHeight="1" x14ac:dyDescent="0.15">
      <c r="A27" s="90"/>
      <c r="B27" s="499"/>
      <c r="C27" s="500"/>
      <c r="D27" s="500"/>
      <c r="E27" s="500"/>
      <c r="F27" s="500"/>
      <c r="G27" s="500"/>
      <c r="H27" s="500"/>
      <c r="I27" s="500"/>
      <c r="J27" s="500"/>
      <c r="K27" s="500"/>
      <c r="L27" s="501"/>
      <c r="M27" s="502"/>
      <c r="N27" s="502"/>
      <c r="O27" s="502"/>
      <c r="P27" s="502"/>
      <c r="Q27" s="503"/>
      <c r="R27" s="504"/>
      <c r="S27" s="505"/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505"/>
      <c r="AF27" s="505"/>
      <c r="AG27" s="505"/>
      <c r="AH27" s="505"/>
      <c r="AI27" s="505"/>
      <c r="AJ27" s="505"/>
      <c r="AK27" s="505"/>
      <c r="AL27" s="505"/>
      <c r="AM27" s="505"/>
      <c r="AN27" s="505"/>
      <c r="AO27" s="505"/>
      <c r="AP27" s="505"/>
      <c r="AQ27" s="505"/>
      <c r="AR27" s="505"/>
      <c r="AS27" s="506"/>
      <c r="AT27" s="507"/>
      <c r="AU27" s="508"/>
      <c r="AV27" s="508"/>
      <c r="AW27" s="508"/>
      <c r="AX27" s="508"/>
      <c r="AY27" s="508"/>
      <c r="AZ27" s="508"/>
      <c r="BA27" s="508"/>
      <c r="BB27" s="508"/>
      <c r="BC27" s="508"/>
      <c r="BD27" s="508"/>
      <c r="BE27" s="508"/>
      <c r="BF27" s="508"/>
      <c r="BG27" s="508"/>
      <c r="BH27" s="508"/>
      <c r="BI27" s="508"/>
      <c r="BJ27" s="508"/>
      <c r="BK27" s="508"/>
      <c r="BL27" s="508"/>
      <c r="BM27" s="508"/>
      <c r="BN27" s="508"/>
      <c r="BO27" s="508"/>
      <c r="BP27" s="508"/>
      <c r="BQ27" s="508"/>
      <c r="BR27" s="508"/>
      <c r="BS27" s="508"/>
      <c r="BT27" s="508"/>
      <c r="BU27" s="509"/>
      <c r="BV27" s="510"/>
      <c r="BW27" s="511"/>
      <c r="BX27" s="511"/>
      <c r="BY27" s="511"/>
      <c r="BZ27" s="511"/>
      <c r="CA27" s="511"/>
      <c r="CB27" s="511"/>
      <c r="CC27" s="511"/>
      <c r="CD27" s="511"/>
      <c r="CE27" s="511"/>
      <c r="CF27" s="512"/>
      <c r="CG27" s="406">
        <f t="shared" si="0"/>
        <v>0</v>
      </c>
      <c r="CH27" s="406"/>
      <c r="CI27" s="406"/>
      <c r="CJ27" s="406"/>
      <c r="CK27" s="406"/>
      <c r="CL27" s="406"/>
      <c r="CM27" s="406"/>
      <c r="CN27" s="406"/>
      <c r="CO27" s="406"/>
      <c r="CP27" s="406"/>
      <c r="CQ27" s="406"/>
      <c r="CR27" s="406"/>
      <c r="CS27" s="406"/>
      <c r="CT27" s="406"/>
      <c r="CU27" s="92"/>
    </row>
    <row r="28" spans="1:99" ht="21.95" customHeight="1" thickBot="1" x14ac:dyDescent="0.2">
      <c r="A28" s="90"/>
      <c r="B28" s="485"/>
      <c r="C28" s="486"/>
      <c r="D28" s="486"/>
      <c r="E28" s="486"/>
      <c r="F28" s="486"/>
      <c r="G28" s="486"/>
      <c r="H28" s="486"/>
      <c r="I28" s="486"/>
      <c r="J28" s="486"/>
      <c r="K28" s="486"/>
      <c r="L28" s="487"/>
      <c r="M28" s="488"/>
      <c r="N28" s="488"/>
      <c r="O28" s="488"/>
      <c r="P28" s="488"/>
      <c r="Q28" s="489"/>
      <c r="R28" s="490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491"/>
      <c r="AO28" s="491"/>
      <c r="AP28" s="491"/>
      <c r="AQ28" s="491"/>
      <c r="AR28" s="491"/>
      <c r="AS28" s="492"/>
      <c r="AT28" s="493"/>
      <c r="AU28" s="494"/>
      <c r="AV28" s="494"/>
      <c r="AW28" s="494"/>
      <c r="AX28" s="494"/>
      <c r="AY28" s="494"/>
      <c r="AZ28" s="494"/>
      <c r="BA28" s="494"/>
      <c r="BB28" s="494"/>
      <c r="BC28" s="494"/>
      <c r="BD28" s="494"/>
      <c r="BE28" s="494"/>
      <c r="BF28" s="494"/>
      <c r="BG28" s="494"/>
      <c r="BH28" s="494"/>
      <c r="BI28" s="494"/>
      <c r="BJ28" s="494"/>
      <c r="BK28" s="494"/>
      <c r="BL28" s="494"/>
      <c r="BM28" s="494"/>
      <c r="BN28" s="494"/>
      <c r="BO28" s="494"/>
      <c r="BP28" s="494"/>
      <c r="BQ28" s="494"/>
      <c r="BR28" s="494"/>
      <c r="BS28" s="494"/>
      <c r="BT28" s="494"/>
      <c r="BU28" s="495"/>
      <c r="BV28" s="496"/>
      <c r="BW28" s="497"/>
      <c r="BX28" s="497"/>
      <c r="BY28" s="497"/>
      <c r="BZ28" s="497"/>
      <c r="CA28" s="497"/>
      <c r="CB28" s="497"/>
      <c r="CC28" s="497"/>
      <c r="CD28" s="497"/>
      <c r="CE28" s="497"/>
      <c r="CF28" s="498"/>
      <c r="CG28" s="433">
        <f t="shared" si="0"/>
        <v>0</v>
      </c>
      <c r="CH28" s="433"/>
      <c r="CI28" s="433"/>
      <c r="CJ28" s="433"/>
      <c r="CK28" s="433"/>
      <c r="CL28" s="433"/>
      <c r="CM28" s="433"/>
      <c r="CN28" s="433"/>
      <c r="CO28" s="433"/>
      <c r="CP28" s="433"/>
      <c r="CQ28" s="433"/>
      <c r="CR28" s="433"/>
      <c r="CS28" s="433"/>
      <c r="CT28" s="433"/>
      <c r="CU28" s="92"/>
    </row>
    <row r="29" spans="1:99" s="89" customFormat="1" ht="21.95" customHeight="1" thickTop="1" x14ac:dyDescent="0.15">
      <c r="A29" s="152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>
        <f>SUM(L6:Q28)</f>
        <v>6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360" t="s">
        <v>259</v>
      </c>
      <c r="BW29" s="361"/>
      <c r="BX29" s="361"/>
      <c r="BY29" s="361"/>
      <c r="BZ29" s="361"/>
      <c r="CA29" s="361"/>
      <c r="CB29" s="361"/>
      <c r="CC29" s="361"/>
      <c r="CD29" s="361"/>
      <c r="CE29" s="361"/>
      <c r="CF29" s="362"/>
      <c r="CG29" s="417">
        <f>SUM(CG6:CT28)</f>
        <v>108000</v>
      </c>
      <c r="CH29" s="417"/>
      <c r="CI29" s="417"/>
      <c r="CJ29" s="417"/>
      <c r="CK29" s="417"/>
      <c r="CL29" s="417"/>
      <c r="CM29" s="417"/>
      <c r="CN29" s="417"/>
      <c r="CO29" s="417"/>
      <c r="CP29" s="417"/>
      <c r="CQ29" s="417"/>
      <c r="CR29" s="417"/>
      <c r="CS29" s="417"/>
      <c r="CT29" s="417"/>
      <c r="CU29" s="153"/>
    </row>
    <row r="30" spans="1:99" ht="20.100000000000001" customHeight="1" x14ac:dyDescent="0.15">
      <c r="A30" s="92"/>
      <c r="B30" s="418" t="s">
        <v>242</v>
      </c>
      <c r="C30" s="418"/>
      <c r="D30" s="418"/>
      <c r="E30" s="418"/>
      <c r="F30" s="418"/>
      <c r="G30" s="418"/>
      <c r="H30" s="418"/>
      <c r="I30" s="418"/>
      <c r="J30" s="418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92"/>
      <c r="CS30" s="92"/>
      <c r="CT30" s="92"/>
      <c r="CU30" s="92"/>
    </row>
    <row r="31" spans="1:99" ht="20.100000000000001" customHeight="1" x14ac:dyDescent="0.15">
      <c r="A31" s="92"/>
      <c r="B31" s="414" t="s">
        <v>260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4"/>
      <c r="AP31" s="414"/>
      <c r="AQ31" s="414"/>
      <c r="AR31" s="414"/>
      <c r="AS31" s="414"/>
      <c r="AT31" s="414"/>
      <c r="AU31" s="414"/>
      <c r="AV31" s="414"/>
      <c r="AW31" s="414"/>
      <c r="AX31" s="414"/>
      <c r="AY31" s="414"/>
      <c r="AZ31" s="414"/>
      <c r="BA31" s="414"/>
      <c r="BB31" s="414"/>
      <c r="BC31" s="414"/>
      <c r="BD31" s="414"/>
      <c r="BE31" s="414"/>
      <c r="BF31" s="414"/>
      <c r="BG31" s="414"/>
      <c r="BH31" s="414"/>
      <c r="BI31" s="414"/>
      <c r="BJ31" s="414"/>
      <c r="BK31" s="414"/>
      <c r="BL31" s="414"/>
      <c r="BM31" s="414"/>
      <c r="BN31" s="414"/>
      <c r="BO31" s="414"/>
      <c r="BP31" s="414"/>
      <c r="BQ31" s="414"/>
      <c r="BR31" s="414"/>
      <c r="BS31" s="414"/>
      <c r="BT31" s="414"/>
      <c r="BU31" s="414"/>
      <c r="BV31" s="414"/>
      <c r="BW31" s="414"/>
      <c r="BX31" s="414"/>
      <c r="BY31" s="414"/>
      <c r="BZ31" s="414"/>
      <c r="CA31" s="414"/>
      <c r="CB31" s="414"/>
      <c r="CC31" s="414"/>
      <c r="CD31" s="414"/>
      <c r="CE31" s="414"/>
      <c r="CF31" s="414"/>
      <c r="CG31" s="414"/>
      <c r="CH31" s="414"/>
      <c r="CI31" s="414"/>
      <c r="CJ31" s="414"/>
      <c r="CK31" s="414"/>
      <c r="CL31" s="414"/>
      <c r="CM31" s="414"/>
      <c r="CN31" s="414"/>
      <c r="CO31" s="414"/>
      <c r="CP31" s="414"/>
      <c r="CQ31" s="414"/>
      <c r="CR31" s="92"/>
      <c r="CS31" s="92"/>
      <c r="CT31" s="92"/>
      <c r="CU31" s="92"/>
    </row>
    <row r="32" spans="1:99" ht="20.100000000000001" customHeight="1" x14ac:dyDescent="0.15">
      <c r="A32" s="92"/>
      <c r="B32" s="101" t="s">
        <v>261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92"/>
      <c r="O32" s="101"/>
      <c r="P32" s="101"/>
      <c r="Q32" s="101"/>
      <c r="R32" s="102"/>
      <c r="S32" s="103"/>
      <c r="T32" s="103"/>
      <c r="U32" s="103"/>
      <c r="V32" s="103"/>
      <c r="W32" s="103"/>
      <c r="X32" s="103"/>
      <c r="Y32" s="104"/>
      <c r="Z32" s="101"/>
      <c r="AA32" s="105" t="s">
        <v>243</v>
      </c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92"/>
      <c r="AP32" s="92"/>
      <c r="AQ32" s="101"/>
      <c r="AR32" s="101"/>
      <c r="AS32" s="101"/>
      <c r="AT32" s="92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92"/>
      <c r="CS32" s="92"/>
      <c r="CT32" s="92"/>
      <c r="CU32" s="92"/>
    </row>
    <row r="33" spans="1:99" ht="20.100000000000001" customHeight="1" x14ac:dyDescent="0.15">
      <c r="A33" s="92"/>
      <c r="B33" s="414" t="s">
        <v>251</v>
      </c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4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14"/>
      <c r="BF33" s="414"/>
      <c r="BG33" s="414"/>
      <c r="BH33" s="414"/>
      <c r="BI33" s="414"/>
      <c r="BJ33" s="414"/>
      <c r="BK33" s="414"/>
      <c r="BL33" s="414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4"/>
      <c r="BY33" s="414"/>
      <c r="BZ33" s="414"/>
      <c r="CA33" s="414"/>
      <c r="CB33" s="414"/>
      <c r="CC33" s="414"/>
      <c r="CD33" s="414"/>
      <c r="CE33" s="414"/>
      <c r="CF33" s="414"/>
      <c r="CG33" s="414"/>
      <c r="CH33" s="414"/>
      <c r="CI33" s="414"/>
      <c r="CJ33" s="414"/>
      <c r="CK33" s="414"/>
      <c r="CL33" s="414"/>
      <c r="CM33" s="414"/>
      <c r="CN33" s="414"/>
      <c r="CO33" s="414"/>
      <c r="CP33" s="414"/>
      <c r="CQ33" s="414"/>
      <c r="CR33" s="92"/>
      <c r="CS33" s="92"/>
      <c r="CT33" s="92"/>
      <c r="CU33" s="92"/>
    </row>
    <row r="34" spans="1:99" x14ac:dyDescent="0.1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  <c r="BY34" s="415"/>
      <c r="BZ34" s="415"/>
      <c r="CA34" s="415"/>
      <c r="CB34" s="415"/>
      <c r="CC34" s="415"/>
      <c r="CD34" s="415"/>
      <c r="CE34" s="415"/>
      <c r="CF34" s="415"/>
      <c r="CG34" s="415"/>
      <c r="CH34" s="415"/>
      <c r="CI34" s="415"/>
      <c r="CJ34" s="415"/>
      <c r="CK34" s="415"/>
      <c r="CL34" s="415"/>
      <c r="CM34" s="415"/>
      <c r="CN34" s="415"/>
      <c r="CO34" s="415"/>
      <c r="CP34" s="415"/>
      <c r="CQ34" s="415"/>
    </row>
    <row r="35" spans="1:99" x14ac:dyDescent="0.15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  <c r="AJ35" s="416"/>
      <c r="AK35" s="416"/>
      <c r="AL35" s="416"/>
      <c r="AM35" s="416"/>
      <c r="AN35" s="416"/>
      <c r="AO35" s="416"/>
      <c r="AP35" s="416"/>
      <c r="AQ35" s="416"/>
      <c r="AR35" s="416"/>
      <c r="AS35" s="416"/>
      <c r="AT35" s="416"/>
      <c r="AU35" s="416"/>
      <c r="AV35" s="416"/>
      <c r="AW35" s="416"/>
      <c r="AX35" s="416"/>
      <c r="AY35" s="416"/>
      <c r="AZ35" s="416"/>
      <c r="BA35" s="416"/>
      <c r="BB35" s="416"/>
      <c r="BC35" s="416"/>
      <c r="BD35" s="416"/>
      <c r="BE35" s="416"/>
      <c r="BF35" s="416"/>
      <c r="BG35" s="416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6"/>
      <c r="CI35" s="416"/>
      <c r="CJ35" s="416"/>
      <c r="CK35" s="416"/>
      <c r="CL35" s="416"/>
      <c r="CM35" s="416"/>
      <c r="CN35" s="416"/>
      <c r="CO35" s="416"/>
      <c r="CP35" s="416"/>
      <c r="CQ35" s="416"/>
    </row>
  </sheetData>
  <sheetProtection sheet="1" formatCells="0" formatColumns="0" formatRows="0" insertColumns="0" insertRows="0" insertHyperlinks="0" deleteColumns="0" deleteRows="0" sort="0" autoFilter="0" pivotTables="0"/>
  <mergeCells count="169">
    <mergeCell ref="B1:AP1"/>
    <mergeCell ref="BN1:BU1"/>
    <mergeCell ref="BV1:CT1"/>
    <mergeCell ref="C2:E2"/>
    <mergeCell ref="G2:AB2"/>
    <mergeCell ref="AD2:AP2"/>
    <mergeCell ref="AQ2:AX2"/>
    <mergeCell ref="AY2:BM3"/>
    <mergeCell ref="BN2:BU2"/>
    <mergeCell ref="BV2:CT3"/>
    <mergeCell ref="BN3:BU3"/>
    <mergeCell ref="C4:J5"/>
    <mergeCell ref="L4:Q5"/>
    <mergeCell ref="R4:BU4"/>
    <mergeCell ref="BV4:CF5"/>
    <mergeCell ref="CG4:CT5"/>
    <mergeCell ref="R5:AS5"/>
    <mergeCell ref="AT5:BU5"/>
    <mergeCell ref="C3:E3"/>
    <mergeCell ref="G3:AB3"/>
    <mergeCell ref="AD3:AE3"/>
    <mergeCell ref="AF3:AN3"/>
    <mergeCell ref="AO3:AP3"/>
    <mergeCell ref="AQ3:AX3"/>
    <mergeCell ref="B7:K7"/>
    <mergeCell ref="L7:Q7"/>
    <mergeCell ref="R7:AS7"/>
    <mergeCell ref="AT7:BU7"/>
    <mergeCell ref="BV7:CF7"/>
    <mergeCell ref="CG7:CT7"/>
    <mergeCell ref="B6:K6"/>
    <mergeCell ref="L6:Q6"/>
    <mergeCell ref="R6:AS6"/>
    <mergeCell ref="AT6:BU6"/>
    <mergeCell ref="BV6:CF6"/>
    <mergeCell ref="CG6:CT6"/>
    <mergeCell ref="B9:K9"/>
    <mergeCell ref="L9:Q9"/>
    <mergeCell ref="R9:AS9"/>
    <mergeCell ref="AT9:BU9"/>
    <mergeCell ref="BV9:CF9"/>
    <mergeCell ref="CG9:CT9"/>
    <mergeCell ref="B8:K8"/>
    <mergeCell ref="L8:Q8"/>
    <mergeCell ref="R8:AS8"/>
    <mergeCell ref="AT8:BU8"/>
    <mergeCell ref="BV8:CF8"/>
    <mergeCell ref="CG8:CT8"/>
    <mergeCell ref="B11:K11"/>
    <mergeCell ref="L11:Q11"/>
    <mergeCell ref="R11:AS11"/>
    <mergeCell ref="AT11:BU11"/>
    <mergeCell ref="BV11:CF11"/>
    <mergeCell ref="CG11:CT11"/>
    <mergeCell ref="B10:K10"/>
    <mergeCell ref="L10:Q10"/>
    <mergeCell ref="R10:AS10"/>
    <mergeCell ref="AT10:BU10"/>
    <mergeCell ref="BV10:CF10"/>
    <mergeCell ref="CG10:CT10"/>
    <mergeCell ref="B13:K13"/>
    <mergeCell ref="L13:Q13"/>
    <mergeCell ref="R13:AS13"/>
    <mergeCell ref="AT13:BU13"/>
    <mergeCell ref="BV13:CF13"/>
    <mergeCell ref="CG13:CT13"/>
    <mergeCell ref="B12:K12"/>
    <mergeCell ref="L12:Q12"/>
    <mergeCell ref="R12:AS12"/>
    <mergeCell ref="AT12:BU12"/>
    <mergeCell ref="BV12:CF12"/>
    <mergeCell ref="CG12:CT12"/>
    <mergeCell ref="B15:K15"/>
    <mergeCell ref="L15:Q15"/>
    <mergeCell ref="R15:AS15"/>
    <mergeCell ref="AT15:BU15"/>
    <mergeCell ref="BV15:CF15"/>
    <mergeCell ref="CG15:CT15"/>
    <mergeCell ref="B14:K14"/>
    <mergeCell ref="L14:Q14"/>
    <mergeCell ref="R14:AS14"/>
    <mergeCell ref="AT14:BU14"/>
    <mergeCell ref="BV14:CF14"/>
    <mergeCell ref="CG14:CT14"/>
    <mergeCell ref="B17:K17"/>
    <mergeCell ref="L17:Q17"/>
    <mergeCell ref="R17:AS17"/>
    <mergeCell ref="AT17:BU17"/>
    <mergeCell ref="BV17:CF17"/>
    <mergeCell ref="CG17:CT17"/>
    <mergeCell ref="B16:K16"/>
    <mergeCell ref="L16:Q16"/>
    <mergeCell ref="R16:AS16"/>
    <mergeCell ref="AT16:BU16"/>
    <mergeCell ref="BV16:CF16"/>
    <mergeCell ref="CG16:CT16"/>
    <mergeCell ref="B19:K19"/>
    <mergeCell ref="L19:Q19"/>
    <mergeCell ref="R19:AS19"/>
    <mergeCell ref="AT19:BU19"/>
    <mergeCell ref="BV19:CF19"/>
    <mergeCell ref="CG19:CT19"/>
    <mergeCell ref="B18:K18"/>
    <mergeCell ref="L18:Q18"/>
    <mergeCell ref="R18:AS18"/>
    <mergeCell ref="AT18:BU18"/>
    <mergeCell ref="BV18:CF18"/>
    <mergeCell ref="CG18:CT18"/>
    <mergeCell ref="B21:K21"/>
    <mergeCell ref="L21:Q21"/>
    <mergeCell ref="R21:AS21"/>
    <mergeCell ref="AT21:BU21"/>
    <mergeCell ref="BV21:CF21"/>
    <mergeCell ref="CG21:CT21"/>
    <mergeCell ref="B20:K20"/>
    <mergeCell ref="L20:Q20"/>
    <mergeCell ref="R20:AS20"/>
    <mergeCell ref="AT20:BU20"/>
    <mergeCell ref="BV20:CF20"/>
    <mergeCell ref="CG20:CT20"/>
    <mergeCell ref="B23:K23"/>
    <mergeCell ref="L23:Q23"/>
    <mergeCell ref="R23:AS23"/>
    <mergeCell ref="AT23:BU23"/>
    <mergeCell ref="BV23:CF23"/>
    <mergeCell ref="CG23:CT23"/>
    <mergeCell ref="B22:K22"/>
    <mergeCell ref="L22:Q22"/>
    <mergeCell ref="R22:AS22"/>
    <mergeCell ref="AT22:BU22"/>
    <mergeCell ref="BV22:CF22"/>
    <mergeCell ref="CG22:CT22"/>
    <mergeCell ref="B25:K25"/>
    <mergeCell ref="L25:Q25"/>
    <mergeCell ref="R25:AS25"/>
    <mergeCell ref="AT25:BU25"/>
    <mergeCell ref="BV25:CF25"/>
    <mergeCell ref="CG25:CT25"/>
    <mergeCell ref="B24:K24"/>
    <mergeCell ref="L24:Q24"/>
    <mergeCell ref="R24:AS24"/>
    <mergeCell ref="AT24:BU24"/>
    <mergeCell ref="BV24:CF24"/>
    <mergeCell ref="CG24:CT24"/>
    <mergeCell ref="B27:K27"/>
    <mergeCell ref="L27:Q27"/>
    <mergeCell ref="R27:AS27"/>
    <mergeCell ref="AT27:BU27"/>
    <mergeCell ref="BV27:CF27"/>
    <mergeCell ref="CG27:CT27"/>
    <mergeCell ref="B26:K26"/>
    <mergeCell ref="L26:Q26"/>
    <mergeCell ref="R26:AS26"/>
    <mergeCell ref="AT26:BU26"/>
    <mergeCell ref="BV26:CF26"/>
    <mergeCell ref="CG26:CT26"/>
    <mergeCell ref="B35:CQ35"/>
    <mergeCell ref="BV29:CF29"/>
    <mergeCell ref="CG29:CT29"/>
    <mergeCell ref="B30:J30"/>
    <mergeCell ref="B31:CQ31"/>
    <mergeCell ref="B33:CQ33"/>
    <mergeCell ref="B34:CQ34"/>
    <mergeCell ref="B28:K28"/>
    <mergeCell ref="L28:Q28"/>
    <mergeCell ref="R28:AS28"/>
    <mergeCell ref="AT28:BU28"/>
    <mergeCell ref="BV28:CF28"/>
    <mergeCell ref="CG28:CT28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110" orientation="portrait" r:id="rId1"/>
  <headerFooter>
    <oddFooter>&amp;R2023.12.1 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🔓入力シート</vt:lpstr>
      <vt:lpstr>🔓未取極用請求書 </vt:lpstr>
      <vt:lpstr>🔒常用作業調書</vt:lpstr>
      <vt:lpstr>入力シート（記入例）</vt:lpstr>
      <vt:lpstr>未取極用請求書（記入例）</vt:lpstr>
      <vt:lpstr>🔒常用作業調書 (記入例)</vt:lpstr>
      <vt:lpstr>'🔒常用作業調書'!Print_Area</vt:lpstr>
      <vt:lpstr>'🔒常用作業調書 (記入例)'!Print_Area</vt:lpstr>
      <vt:lpstr>'🔓未取極用請求書 '!Print_Area</vt:lpstr>
      <vt:lpstr>'未取極用請求書（記入例）'!Print_Area</vt:lpstr>
    </vt:vector>
  </TitlesOfParts>
  <Company>株式会社第一ヒューテック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貴裕</dc:creator>
  <cp:lastModifiedBy>kitei</cp:lastModifiedBy>
  <cp:lastPrinted>2023-11-22T06:42:42Z</cp:lastPrinted>
  <dcterms:created xsi:type="dcterms:W3CDTF">2005-06-30T23:18:00Z</dcterms:created>
  <dcterms:modified xsi:type="dcterms:W3CDTF">2023-11-28T05:37:34Z</dcterms:modified>
</cp:coreProperties>
</file>