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DHSERVER03\A07keiri\KEIRI_HONSYA\【システム関係】\【業務デジタル化推進関連】\請求書Ｅxcel化\様式\"/>
    </mc:Choice>
  </mc:AlternateContent>
  <bookViews>
    <workbookView xWindow="0" yWindow="0" windowWidth="21000" windowHeight="11805" activeTab="1"/>
  </bookViews>
  <sheets>
    <sheet name="🔓入力シート" sheetId="32" r:id="rId1"/>
    <sheet name="🔓未取極用請求書 " sheetId="31" r:id="rId2"/>
    <sheet name="常用作業調書（参考）" sheetId="35" r:id="rId3"/>
    <sheet name="入力シート（記入例）" sheetId="33" r:id="rId4"/>
    <sheet name="未取極用請求書（記入例）" sheetId="34" r:id="rId5"/>
  </sheets>
  <externalReferences>
    <externalReference r:id="rId6"/>
  </externalReferences>
  <definedNames>
    <definedName name="_xlnm.Print_Area" localSheetId="1">'🔓未取極用請求書 '!$A$1:$BJ$64</definedName>
    <definedName name="_xlnm.Print_Area" localSheetId="4">'未取極用請求書（記入例）'!$A$1:$BJ$64</definedName>
  </definedNames>
  <calcPr calcId="162913"/>
</workbook>
</file>

<file path=xl/calcChain.xml><?xml version="1.0" encoding="utf-8"?>
<calcChain xmlns="http://schemas.openxmlformats.org/spreadsheetml/2006/main">
  <c r="DZ3" i="35" l="1"/>
  <c r="CP3" i="35"/>
  <c r="DM27" i="35"/>
  <c r="EB26" i="35"/>
  <c r="EB25" i="35"/>
  <c r="EB24" i="35"/>
  <c r="EB23" i="35"/>
  <c r="EB22" i="35"/>
  <c r="EB27" i="35" s="1"/>
  <c r="AF19" i="35"/>
  <c r="AH18" i="31" l="1"/>
  <c r="T52" i="31" l="1"/>
  <c r="L29" i="31"/>
  <c r="J48" i="31" l="1"/>
  <c r="T48" i="31" s="1"/>
  <c r="J46" i="31"/>
  <c r="T46" i="31" s="1"/>
  <c r="BC31" i="34" l="1"/>
  <c r="J46" i="34" s="1"/>
  <c r="AO23" i="31"/>
  <c r="AO23" i="34"/>
  <c r="AP65" i="34"/>
  <c r="BD64" i="34"/>
  <c r="AW64" i="34"/>
  <c r="AW63" i="34"/>
  <c r="BD63" i="34" s="1"/>
  <c r="AW62" i="34"/>
  <c r="BD62" i="34" s="1"/>
  <c r="BD61" i="34"/>
  <c r="AW61" i="34"/>
  <c r="AW60" i="34"/>
  <c r="AW65" i="34" s="1"/>
  <c r="J50" i="34"/>
  <c r="J48" i="34"/>
  <c r="L37" i="34"/>
  <c r="L35" i="34"/>
  <c r="L33" i="34"/>
  <c r="L31" i="34"/>
  <c r="L29" i="34"/>
  <c r="AJ21" i="34"/>
  <c r="AH20" i="34"/>
  <c r="I20" i="34"/>
  <c r="BB19" i="34"/>
  <c r="AH19" i="34"/>
  <c r="AH18" i="34"/>
  <c r="I18" i="34"/>
  <c r="AH17" i="34"/>
  <c r="AJ16" i="34"/>
  <c r="I16" i="34"/>
  <c r="AF5" i="34"/>
  <c r="AF5" i="31"/>
  <c r="I16" i="31"/>
  <c r="AJ16" i="31"/>
  <c r="AH17" i="31"/>
  <c r="I18" i="31"/>
  <c r="AH19" i="31"/>
  <c r="BB19" i="31"/>
  <c r="I20" i="31"/>
  <c r="AH20" i="31"/>
  <c r="AJ21" i="31"/>
  <c r="L31" i="31"/>
  <c r="L33" i="31"/>
  <c r="L35" i="31"/>
  <c r="L37" i="31"/>
  <c r="BC39" i="31"/>
  <c r="AD46" i="31"/>
  <c r="J50" i="31"/>
  <c r="T50" i="31" s="1"/>
  <c r="AW59" i="31"/>
  <c r="AW60" i="31"/>
  <c r="BD60" i="31" s="1"/>
  <c r="AW61" i="31"/>
  <c r="BD61" i="31" s="1"/>
  <c r="AW62" i="31"/>
  <c r="BD62" i="31" s="1"/>
  <c r="AW63" i="31"/>
  <c r="BD63" i="31" s="1"/>
  <c r="AP64" i="31"/>
  <c r="AW64" i="31" l="1"/>
  <c r="BD59" i="31"/>
  <c r="BD64" i="31" s="1"/>
  <c r="AD50" i="31"/>
  <c r="J52" i="31"/>
  <c r="BC39" i="34"/>
  <c r="J52" i="34"/>
  <c r="T46" i="34"/>
  <c r="AD46" i="34" s="1"/>
  <c r="T50" i="34"/>
  <c r="AD50" i="34" s="1"/>
  <c r="BD60" i="34"/>
  <c r="BD65" i="34" s="1"/>
  <c r="T48" i="34"/>
  <c r="AD48" i="34" s="1"/>
  <c r="AD48" i="31"/>
  <c r="AD52" i="31" l="1"/>
  <c r="F13" i="31" s="1"/>
  <c r="AD52" i="34"/>
  <c r="F13" i="34" s="1"/>
  <c r="T52" i="34"/>
</calcChain>
</file>

<file path=xl/sharedStrings.xml><?xml version="1.0" encoding="utf-8"?>
<sst xmlns="http://schemas.openxmlformats.org/spreadsheetml/2006/main" count="560" uniqueCount="271">
  <si>
    <t>請求書番号</t>
    <rPh sb="0" eb="2">
      <t>セイキュウ</t>
    </rPh>
    <rPh sb="2" eb="3">
      <t>ショ</t>
    </rPh>
    <rPh sb="3" eb="5">
      <t>バンゴウ</t>
    </rPh>
    <phoneticPr fontId="2"/>
  </si>
  <si>
    <t>請求月日</t>
    <rPh sb="0" eb="2">
      <t>セイキュウ</t>
    </rPh>
    <rPh sb="2" eb="3">
      <t>ツキ</t>
    </rPh>
    <rPh sb="3" eb="4">
      <t>ヒ</t>
    </rPh>
    <phoneticPr fontId="2"/>
  </si>
  <si>
    <t>西暦</t>
    <rPh sb="0" eb="2">
      <t>セイレキ</t>
    </rPh>
    <phoneticPr fontId="2"/>
  </si>
  <si>
    <t>株式会社　第一ヒューテック　御中</t>
    <rPh sb="0" eb="2">
      <t>カブシキ</t>
    </rPh>
    <rPh sb="2" eb="4">
      <t>カイシャ</t>
    </rPh>
    <rPh sb="5" eb="7">
      <t>ダイイチ</t>
    </rPh>
    <rPh sb="14" eb="15">
      <t>オン</t>
    </rPh>
    <rPh sb="15" eb="16">
      <t>ナカ</t>
    </rPh>
    <phoneticPr fontId="2"/>
  </si>
  <si>
    <t>円</t>
    <rPh sb="0" eb="1">
      <t>エン</t>
    </rPh>
    <phoneticPr fontId="2"/>
  </si>
  <si>
    <t>工事番号</t>
    <rPh sb="0" eb="2">
      <t>コウジ</t>
    </rPh>
    <rPh sb="2" eb="4">
      <t>バンゴウ</t>
    </rPh>
    <phoneticPr fontId="2"/>
  </si>
  <si>
    <t>（請求内訳）</t>
    <rPh sb="1" eb="3">
      <t>セイキュウ</t>
    </rPh>
    <rPh sb="3" eb="5">
      <t>ウチワケ</t>
    </rPh>
    <phoneticPr fontId="2"/>
  </si>
  <si>
    <t>工種番号</t>
    <rPh sb="0" eb="1">
      <t>コウ</t>
    </rPh>
    <rPh sb="1" eb="2">
      <t>タネ</t>
    </rPh>
    <rPh sb="2" eb="4">
      <t>バンゴウ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</si>
  <si>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</si>
  <si>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</si>
  <si>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</si>
  <si>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計</t>
    <rPh sb="0" eb="1">
      <t>ケイ</t>
    </rPh>
    <phoneticPr fontId="2"/>
  </si>
  <si>
    <t>登録番号</t>
    <rPh sb="0" eb="4">
      <t>トウロクバンゴウ</t>
    </rPh>
    <phoneticPr fontId="2"/>
  </si>
  <si>
    <t>消費税区分</t>
    <rPh sb="0" eb="3">
      <t>ショウヒゼイ</t>
    </rPh>
    <rPh sb="3" eb="5">
      <t>クブン</t>
    </rPh>
    <phoneticPr fontId="2"/>
  </si>
  <si>
    <t>10％対象</t>
    <rPh sb="3" eb="5">
      <t>タイショウ</t>
    </rPh>
    <phoneticPr fontId="2"/>
  </si>
  <si>
    <t>8％対象</t>
    <rPh sb="2" eb="4">
      <t>タイショウ</t>
    </rPh>
    <phoneticPr fontId="2"/>
  </si>
  <si>
    <t>対象外</t>
    <rPh sb="0" eb="3">
      <t>タイショウガイ</t>
    </rPh>
    <phoneticPr fontId="2"/>
  </si>
  <si>
    <t>税　抜　計</t>
    <rPh sb="0" eb="1">
      <t>ゼイ</t>
    </rPh>
    <rPh sb="2" eb="3">
      <t>ヌ</t>
    </rPh>
    <rPh sb="4" eb="5">
      <t>ケイ</t>
    </rPh>
    <phoneticPr fontId="2"/>
  </si>
  <si>
    <t>請求区分</t>
    <rPh sb="0" eb="2">
      <t>セイキュウ</t>
    </rPh>
    <rPh sb="2" eb="4">
      <t>クブン</t>
    </rPh>
    <phoneticPr fontId="2"/>
  </si>
  <si>
    <t>領収済額</t>
    <rPh sb="0" eb="3">
      <t>リョウシュウズ</t>
    </rPh>
    <rPh sb="3" eb="4">
      <t>ガク</t>
    </rPh>
    <phoneticPr fontId="2"/>
  </si>
  <si>
    <t>差引残額</t>
    <rPh sb="0" eb="2">
      <t>サシヒキ</t>
    </rPh>
    <rPh sb="2" eb="4">
      <t>ザンガク</t>
    </rPh>
    <phoneticPr fontId="2"/>
  </si>
  <si>
    <t>税抜金額</t>
    <rPh sb="0" eb="2">
      <t>ゼイヌ</t>
    </rPh>
    <rPh sb="2" eb="4">
      <t>キンガク</t>
    </rPh>
    <phoneticPr fontId="2"/>
  </si>
  <si>
    <t>税込金額</t>
    <rPh sb="0" eb="2">
      <t>ゼイコ</t>
    </rPh>
    <rPh sb="2" eb="4">
      <t>キンガク</t>
    </rPh>
    <phoneticPr fontId="2"/>
  </si>
  <si>
    <t>現場略称</t>
    <rPh sb="0" eb="4">
      <t>ゲンバリャクショウ</t>
    </rPh>
    <phoneticPr fontId="2"/>
  </si>
  <si>
    <t>請求金額</t>
    <rPh sb="0" eb="4">
      <t>セイキュウキンガク</t>
    </rPh>
    <phoneticPr fontId="2"/>
  </si>
  <si>
    <t>内　　　　　容</t>
    <rPh sb="0" eb="1">
      <t>ウチ</t>
    </rPh>
    <rPh sb="6" eb="7">
      <t>カタチ</t>
    </rPh>
    <phoneticPr fontId="2"/>
  </si>
  <si>
    <t>今回支払
金　　額</t>
    <rPh sb="0" eb="2">
      <t>コンカイ</t>
    </rPh>
    <rPh sb="2" eb="4">
      <t>シハライ</t>
    </rPh>
    <rPh sb="5" eb="6">
      <t>キン</t>
    </rPh>
    <rPh sb="8" eb="9">
      <t>ガク</t>
    </rPh>
    <phoneticPr fontId="2"/>
  </si>
  <si>
    <t>郵便番号</t>
    <rPh sb="0" eb="4">
      <t>ユウビンバンゴウ</t>
    </rPh>
    <phoneticPr fontId="2"/>
  </si>
  <si>
    <t>消費税</t>
    <rPh sb="0" eb="3">
      <t>ショウヒゼイ</t>
    </rPh>
    <phoneticPr fontId="2"/>
  </si>
  <si>
    <t>科目</t>
    <rPh sb="0" eb="2">
      <t>カモク</t>
    </rPh>
    <phoneticPr fontId="2"/>
  </si>
  <si>
    <t>税区分</t>
    <rPh sb="0" eb="1">
      <t>ゼイ</t>
    </rPh>
    <rPh sb="1" eb="3">
      <t>クブン</t>
    </rPh>
    <phoneticPr fontId="2"/>
  </si>
  <si>
    <t>"1" ⇒　消費税 10％</t>
    <rPh sb="6" eb="9">
      <t>ショウヒゼイ</t>
    </rPh>
    <phoneticPr fontId="2"/>
  </si>
  <si>
    <t>"2" ⇒　消費税   8％</t>
    <rPh sb="6" eb="9">
      <t>ショウヒゼイ</t>
    </rPh>
    <phoneticPr fontId="2"/>
  </si>
  <si>
    <t>"0" ⇒　消費税対象外</t>
    <rPh sb="6" eb="9">
      <t>ショウヒゼイ</t>
    </rPh>
    <rPh sb="9" eb="12">
      <t>タイショウガイ</t>
    </rPh>
    <phoneticPr fontId="2"/>
  </si>
  <si>
    <t>取引先コード</t>
    <rPh sb="0" eb="2">
      <t>トリヒキ</t>
    </rPh>
    <rPh sb="2" eb="3">
      <t>サキ</t>
    </rPh>
    <phoneticPr fontId="2"/>
  </si>
  <si>
    <t>※適用税率毎に記載をお願い致します。</t>
    <rPh sb="1" eb="5">
      <t>テキヨウゼイリツ</t>
    </rPh>
    <rPh sb="5" eb="6">
      <t>ゴト</t>
    </rPh>
    <rPh sb="7" eb="9">
      <t>キサイ</t>
    </rPh>
    <rPh sb="11" eb="12">
      <t>ネガ</t>
    </rPh>
    <rPh sb="13" eb="14">
      <t>イタ</t>
    </rPh>
    <phoneticPr fontId="2"/>
  </si>
  <si>
    <t>(今回請求額明細）</t>
    <rPh sb="1" eb="6">
      <t>コンカイセイキュウガク</t>
    </rPh>
    <rPh sb="6" eb="8">
      <t>メイサイ</t>
    </rPh>
    <phoneticPr fontId="2"/>
  </si>
  <si>
    <t>※税区分　</t>
    <rPh sb="1" eb="4">
      <t>ゼイクブン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</si>
  <si>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</si>
  <si>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（注）</t>
    <rPh sb="1" eb="2">
      <t>チュウ</t>
    </rPh>
    <phoneticPr fontId="2"/>
  </si>
  <si>
    <t>業者名</t>
    <rPh sb="0" eb="2">
      <t>ギョウシャ</t>
    </rPh>
    <rPh sb="2" eb="3">
      <t>ナ</t>
    </rPh>
    <phoneticPr fontId="2"/>
  </si>
  <si>
    <t>内　　　容</t>
    <rPh sb="0" eb="1">
      <t>ウチ</t>
    </rPh>
    <rPh sb="4" eb="5">
      <t>カタチ</t>
    </rPh>
    <phoneticPr fontId="2"/>
  </si>
  <si>
    <t>合　　　　計</t>
    <rPh sb="0" eb="1">
      <t>ゴウ</t>
    </rPh>
    <rPh sb="5" eb="6">
      <t>ケイ</t>
    </rPh>
    <phoneticPr fontId="2"/>
  </si>
  <si>
    <t>会社使用欄　　◆相　殺　内　訳</t>
    <rPh sb="0" eb="5">
      <t>カイシャシヨウラン</t>
    </rPh>
    <rPh sb="8" eb="9">
      <t>ソウ</t>
    </rPh>
    <rPh sb="10" eb="11">
      <t>サツ</t>
    </rPh>
    <rPh sb="12" eb="13">
      <t>ウチ</t>
    </rPh>
    <rPh sb="14" eb="15">
      <t>ヤク</t>
    </rPh>
    <phoneticPr fontId="2"/>
  </si>
  <si>
    <t>未取極</t>
    <rPh sb="0" eb="3">
      <t>ミトリキ</t>
    </rPh>
    <phoneticPr fontId="2"/>
  </si>
  <si>
    <t>【基本情報】</t>
    <rPh sb="1" eb="5">
      <t>キホンジョウホウ</t>
    </rPh>
    <phoneticPr fontId="2"/>
  </si>
  <si>
    <t>貴社の情報を入力してください</t>
    <rPh sb="0" eb="2">
      <t>キシャ</t>
    </rPh>
    <rPh sb="3" eb="5">
      <t>ジョウホウ</t>
    </rPh>
    <rPh sb="6" eb="8">
      <t>ニュウリョク</t>
    </rPh>
    <phoneticPr fontId="2"/>
  </si>
  <si>
    <t>項　　目</t>
    <rPh sb="0" eb="1">
      <t>コウ</t>
    </rPh>
    <rPh sb="3" eb="4">
      <t>メ</t>
    </rPh>
    <phoneticPr fontId="2"/>
  </si>
  <si>
    <t>入力内容</t>
    <rPh sb="0" eb="4">
      <t>ニュウリョクナイヨウ</t>
    </rPh>
    <phoneticPr fontId="2"/>
  </si>
  <si>
    <t>入力形式</t>
    <rPh sb="0" eb="4">
      <t>ニュウリョクケイシキ</t>
    </rPh>
    <phoneticPr fontId="2"/>
  </si>
  <si>
    <t>***-****（半角数字）</t>
    <rPh sb="9" eb="11">
      <t>ハンカク</t>
    </rPh>
    <rPh sb="11" eb="13">
      <t>スウジ</t>
    </rPh>
    <phoneticPr fontId="2"/>
  </si>
  <si>
    <t>会社住所</t>
    <rPh sb="0" eb="2">
      <t>カイシャ</t>
    </rPh>
    <rPh sb="2" eb="4">
      <t>ジュウショ</t>
    </rPh>
    <phoneticPr fontId="2"/>
  </si>
  <si>
    <t>会社名</t>
    <rPh sb="0" eb="3">
      <t>カイシャメイ</t>
    </rPh>
    <phoneticPr fontId="2"/>
  </si>
  <si>
    <t>電話番号</t>
    <rPh sb="0" eb="4">
      <t>デンワバンゴウ</t>
    </rPh>
    <phoneticPr fontId="2"/>
  </si>
  <si>
    <t>**-****-****（半角数字）</t>
    <rPh sb="13" eb="17">
      <t>ハンカクスウジ</t>
    </rPh>
    <phoneticPr fontId="2"/>
  </si>
  <si>
    <t>ＦＡＸ番号</t>
    <rPh sb="3" eb="5">
      <t>バンゴウ</t>
    </rPh>
    <phoneticPr fontId="2"/>
  </si>
  <si>
    <t>担当者</t>
    <rPh sb="0" eb="3">
      <t>タントウシャ</t>
    </rPh>
    <phoneticPr fontId="2"/>
  </si>
  <si>
    <t>担当者の氏名を入力</t>
    <rPh sb="0" eb="3">
      <t>タントウシャ</t>
    </rPh>
    <rPh sb="4" eb="6">
      <t>シメイ</t>
    </rPh>
    <rPh sb="7" eb="9">
      <t>ニュウリョク</t>
    </rPh>
    <phoneticPr fontId="2"/>
  </si>
  <si>
    <t>適格請求書（インボイス）発行事業者
登録番号（半角数字）
　*************（法人番号　13桁）</t>
    <rPh sb="0" eb="5">
      <t>テキカクセイキュウショ</t>
    </rPh>
    <rPh sb="12" eb="17">
      <t>ハッコウジギョウシャ</t>
    </rPh>
    <rPh sb="18" eb="20">
      <t>トウロク</t>
    </rPh>
    <rPh sb="20" eb="22">
      <t>バンゴウ</t>
    </rPh>
    <rPh sb="23" eb="27">
      <t>ハンカクスウジ</t>
    </rPh>
    <rPh sb="45" eb="49">
      <t>ホウジンバンゴウ</t>
    </rPh>
    <rPh sb="52" eb="53">
      <t>ケタ</t>
    </rPh>
    <phoneticPr fontId="2"/>
  </si>
  <si>
    <t>【請求内容等】</t>
    <rPh sb="1" eb="5">
      <t>セイキュウナイヨウ</t>
    </rPh>
    <rPh sb="5" eb="6">
      <t>トウ</t>
    </rPh>
    <phoneticPr fontId="2"/>
  </si>
  <si>
    <t>請求年月日</t>
    <rPh sb="0" eb="5">
      <t>セイキュウネンガッピ</t>
    </rPh>
    <phoneticPr fontId="2"/>
  </si>
  <si>
    <t>（西暦）****/**/10
        （毎月10日が締め日）</t>
    <rPh sb="1" eb="3">
      <t>セイレキ</t>
    </rPh>
    <rPh sb="24" eb="26">
      <t>マイツキ</t>
    </rPh>
    <rPh sb="28" eb="29">
      <t>ヒ</t>
    </rPh>
    <rPh sb="30" eb="31">
      <t>シ</t>
    </rPh>
    <rPh sb="32" eb="33">
      <t>ビ</t>
    </rPh>
    <phoneticPr fontId="2"/>
  </si>
  <si>
    <t>領収済金額</t>
    <rPh sb="0" eb="3">
      <t>リョウシュウズミ</t>
    </rPh>
    <rPh sb="3" eb="5">
      <t>キンガク</t>
    </rPh>
    <phoneticPr fontId="2"/>
  </si>
  <si>
    <t>既受領額を入力（税抜）</t>
    <rPh sb="0" eb="1">
      <t>キ</t>
    </rPh>
    <rPh sb="1" eb="4">
      <t>ジュリョウガク</t>
    </rPh>
    <rPh sb="5" eb="7">
      <t>ニュウリョク</t>
    </rPh>
    <rPh sb="8" eb="10">
      <t>ゼイヌ</t>
    </rPh>
    <phoneticPr fontId="2"/>
  </si>
  <si>
    <t>工事番号</t>
    <rPh sb="0" eb="4">
      <t>コウジバンゴウ</t>
    </rPh>
    <phoneticPr fontId="2"/>
  </si>
  <si>
    <t>781000100</t>
    <phoneticPr fontId="2"/>
  </si>
  <si>
    <t>**********（半角数字　10桁）</t>
    <rPh sb="11" eb="13">
      <t>ハンカク</t>
    </rPh>
    <rPh sb="13" eb="15">
      <t>スウジ</t>
    </rPh>
    <rPh sb="18" eb="19">
      <t>ケタ</t>
    </rPh>
    <phoneticPr fontId="2"/>
  </si>
  <si>
    <t>001*****（半角数字　8桁）</t>
    <rPh sb="9" eb="13">
      <t>ハンカクスウジ</t>
    </rPh>
    <rPh sb="15" eb="16">
      <t>ケタ</t>
    </rPh>
    <phoneticPr fontId="2"/>
  </si>
  <si>
    <t>例）天沼Ｍ</t>
    <rPh sb="0" eb="1">
      <t>レイ</t>
    </rPh>
    <rPh sb="2" eb="4">
      <t>アマヌマ</t>
    </rPh>
    <phoneticPr fontId="2"/>
  </si>
  <si>
    <t>の部分を記入してください。</t>
    <rPh sb="1" eb="3">
      <t>ブブン</t>
    </rPh>
    <rPh sb="4" eb="6">
      <t>キニュウ</t>
    </rPh>
    <phoneticPr fontId="2"/>
  </si>
  <si>
    <t>郵便番号</t>
  </si>
  <si>
    <t>〒</t>
  </si>
  <si>
    <t>住所</t>
  </si>
  <si>
    <t>会社名</t>
  </si>
  <si>
    <t>ＴＥＬ</t>
  </si>
  <si>
    <t>ＦＡＸ</t>
  </si>
  <si>
    <t>登録番号</t>
  </si>
  <si>
    <t>Ｔ</t>
  </si>
  <si>
    <t>(担当者）</t>
    <phoneticPr fontId="2"/>
  </si>
  <si>
    <t>※工種コード一覧表</t>
    <rPh sb="1" eb="3">
      <t>コウシュ</t>
    </rPh>
    <rPh sb="6" eb="9">
      <t>イチランヒョウ</t>
    </rPh>
    <phoneticPr fontId="2"/>
  </si>
  <si>
    <t>工種コード</t>
    <rPh sb="0" eb="2">
      <t>コウシュ</t>
    </rPh>
    <phoneticPr fontId="2"/>
  </si>
  <si>
    <t>科目コード</t>
    <rPh sb="0" eb="2">
      <t>カモク</t>
    </rPh>
    <phoneticPr fontId="2"/>
  </si>
  <si>
    <t>摘　　要</t>
    <rPh sb="0" eb="1">
      <t>テキ</t>
    </rPh>
    <rPh sb="3" eb="4">
      <t>ヨウ</t>
    </rPh>
    <phoneticPr fontId="2"/>
  </si>
  <si>
    <t>0101</t>
    <phoneticPr fontId="2"/>
  </si>
  <si>
    <t>0241</t>
    <phoneticPr fontId="2"/>
  </si>
  <si>
    <t>仮設建物費</t>
    <rPh sb="0" eb="4">
      <t>カセツタテモノ</t>
    </rPh>
    <rPh sb="4" eb="5">
      <t>ヒ</t>
    </rPh>
    <phoneticPr fontId="2"/>
  </si>
  <si>
    <t>0103</t>
  </si>
  <si>
    <t>動力用水費用</t>
    <rPh sb="0" eb="6">
      <t>ドウリョクヨウスイヒヨウ</t>
    </rPh>
    <phoneticPr fontId="2"/>
  </si>
  <si>
    <t>0104</t>
  </si>
  <si>
    <t>仮設木材、仮設金物等</t>
    <rPh sb="0" eb="4">
      <t>カセツモクザイ</t>
    </rPh>
    <rPh sb="5" eb="9">
      <t>カセツカナモノ</t>
    </rPh>
    <rPh sb="9" eb="10">
      <t>トウ</t>
    </rPh>
    <phoneticPr fontId="2"/>
  </si>
  <si>
    <t>0105a</t>
    <phoneticPr fontId="2"/>
  </si>
  <si>
    <t>0222</t>
    <phoneticPr fontId="2"/>
  </si>
  <si>
    <t>整理清掃、検査前清掃</t>
    <rPh sb="0" eb="4">
      <t>セイリセイソウ</t>
    </rPh>
    <rPh sb="5" eb="10">
      <t>ケンサマエセイソウ</t>
    </rPh>
    <phoneticPr fontId="2"/>
  </si>
  <si>
    <t>0105b</t>
    <phoneticPr fontId="2"/>
  </si>
  <si>
    <t>0221</t>
    <phoneticPr fontId="2"/>
  </si>
  <si>
    <t>警備・看視員</t>
    <rPh sb="0" eb="2">
      <t>ケイビ</t>
    </rPh>
    <rPh sb="3" eb="6">
      <t>カンシイン</t>
    </rPh>
    <phoneticPr fontId="2"/>
  </si>
  <si>
    <t>0105c</t>
    <phoneticPr fontId="2"/>
  </si>
  <si>
    <t>0231</t>
    <phoneticPr fontId="2"/>
  </si>
  <si>
    <t>養生他</t>
    <rPh sb="0" eb="2">
      <t>ヨウジョウ</t>
    </rPh>
    <rPh sb="2" eb="3">
      <t>ホカ</t>
    </rPh>
    <phoneticPr fontId="2"/>
  </si>
  <si>
    <t>0106</t>
    <phoneticPr fontId="2"/>
  </si>
  <si>
    <t>0242</t>
    <phoneticPr fontId="2"/>
  </si>
  <si>
    <t>運搬費用</t>
    <rPh sb="0" eb="4">
      <t>ウンパンヒヨウ</t>
    </rPh>
    <phoneticPr fontId="2"/>
  </si>
  <si>
    <t>0107</t>
  </si>
  <si>
    <t>0254</t>
    <phoneticPr fontId="2"/>
  </si>
  <si>
    <t>借地料・借家料</t>
    <rPh sb="0" eb="3">
      <t>シャクチリョウ</t>
    </rPh>
    <rPh sb="4" eb="6">
      <t>シャクヤ</t>
    </rPh>
    <rPh sb="6" eb="7">
      <t>リョウ</t>
    </rPh>
    <phoneticPr fontId="2"/>
  </si>
  <si>
    <t>0108</t>
  </si>
  <si>
    <t>0252</t>
    <phoneticPr fontId="2"/>
  </si>
  <si>
    <t>近隣補償・事前調査費用</t>
    <rPh sb="0" eb="2">
      <t>キンリン</t>
    </rPh>
    <rPh sb="2" eb="4">
      <t>ホショウ</t>
    </rPh>
    <rPh sb="5" eb="11">
      <t>ジゼンチョウサヒヨウ</t>
    </rPh>
    <phoneticPr fontId="2"/>
  </si>
  <si>
    <t>0109</t>
  </si>
  <si>
    <t>0248</t>
    <phoneticPr fontId="2"/>
  </si>
  <si>
    <t>設計、測量、調査費用</t>
    <rPh sb="0" eb="2">
      <t>セッケイ</t>
    </rPh>
    <rPh sb="3" eb="5">
      <t>ソクリョウ</t>
    </rPh>
    <rPh sb="6" eb="8">
      <t>チョウサ</t>
    </rPh>
    <rPh sb="8" eb="10">
      <t>ヒヨウ</t>
    </rPh>
    <phoneticPr fontId="2"/>
  </si>
  <si>
    <t>1001</t>
    <phoneticPr fontId="2"/>
  </si>
  <si>
    <t>資材費・生コン等</t>
    <rPh sb="0" eb="3">
      <t>シザイヒ</t>
    </rPh>
    <rPh sb="4" eb="5">
      <t>ナマ</t>
    </rPh>
    <rPh sb="7" eb="8">
      <t>トウ</t>
    </rPh>
    <phoneticPr fontId="2"/>
  </si>
  <si>
    <t>1002</t>
  </si>
  <si>
    <t>0211</t>
    <phoneticPr fontId="2"/>
  </si>
  <si>
    <t>鳶土工事</t>
    <rPh sb="0" eb="4">
      <t>トビドコウジ</t>
    </rPh>
    <phoneticPr fontId="2"/>
  </si>
  <si>
    <t>1003</t>
  </si>
  <si>
    <t>地業工事・杭事業等</t>
    <rPh sb="0" eb="2">
      <t>チギョウ</t>
    </rPh>
    <rPh sb="2" eb="4">
      <t>コウジ</t>
    </rPh>
    <rPh sb="5" eb="8">
      <t>クイジギョウ</t>
    </rPh>
    <rPh sb="8" eb="9">
      <t>トウ</t>
    </rPh>
    <phoneticPr fontId="2"/>
  </si>
  <si>
    <t>1004</t>
  </si>
  <si>
    <t>型枠工事</t>
    <rPh sb="0" eb="4">
      <t>カタワクコウジ</t>
    </rPh>
    <phoneticPr fontId="2"/>
  </si>
  <si>
    <t>1005</t>
  </si>
  <si>
    <t>鉄筋工事</t>
    <rPh sb="0" eb="4">
      <t>テッキンコウジ</t>
    </rPh>
    <phoneticPr fontId="2"/>
  </si>
  <si>
    <t>1006</t>
  </si>
  <si>
    <t>鉄骨工事</t>
    <rPh sb="0" eb="4">
      <t>テッコツコウジ</t>
    </rPh>
    <phoneticPr fontId="2"/>
  </si>
  <si>
    <t>1007</t>
  </si>
  <si>
    <t>既成コンクリート工事</t>
    <rPh sb="0" eb="2">
      <t>キセイ</t>
    </rPh>
    <rPh sb="8" eb="10">
      <t>コウジ</t>
    </rPh>
    <phoneticPr fontId="2"/>
  </si>
  <si>
    <t>1008</t>
  </si>
  <si>
    <t>防水工事</t>
    <rPh sb="0" eb="4">
      <t>ボウスイコウジ</t>
    </rPh>
    <phoneticPr fontId="2"/>
  </si>
  <si>
    <t>1009</t>
  </si>
  <si>
    <t>石工事</t>
    <rPh sb="0" eb="3">
      <t>イシコウジ</t>
    </rPh>
    <phoneticPr fontId="2"/>
  </si>
  <si>
    <t>1010</t>
  </si>
  <si>
    <t>タイル工事</t>
    <rPh sb="3" eb="5">
      <t>コウジ</t>
    </rPh>
    <phoneticPr fontId="2"/>
  </si>
  <si>
    <t>1011</t>
  </si>
  <si>
    <t>木工事</t>
    <rPh sb="0" eb="3">
      <t>モッコウジ</t>
    </rPh>
    <phoneticPr fontId="2"/>
  </si>
  <si>
    <t>1012</t>
  </si>
  <si>
    <t>屋根及び樋工事</t>
    <rPh sb="0" eb="3">
      <t>ヤネオヨ</t>
    </rPh>
    <rPh sb="4" eb="5">
      <t>トイ</t>
    </rPh>
    <rPh sb="5" eb="7">
      <t>コウジ</t>
    </rPh>
    <phoneticPr fontId="2"/>
  </si>
  <si>
    <t>1013</t>
  </si>
  <si>
    <t>金属工事</t>
    <rPh sb="0" eb="4">
      <t>キンゾクコウジ</t>
    </rPh>
    <phoneticPr fontId="2"/>
  </si>
  <si>
    <t>1014</t>
  </si>
  <si>
    <t>金属製建具工事</t>
    <rPh sb="0" eb="7">
      <t>キンゾクセイタテグコウジ</t>
    </rPh>
    <phoneticPr fontId="2"/>
  </si>
  <si>
    <t>1015</t>
  </si>
  <si>
    <t>木製建具工事</t>
    <rPh sb="0" eb="6">
      <t>モクセイタテグコウジ</t>
    </rPh>
    <phoneticPr fontId="2"/>
  </si>
  <si>
    <t>1016</t>
  </si>
  <si>
    <t>ガラス工事</t>
    <rPh sb="3" eb="5">
      <t>コウジ</t>
    </rPh>
    <phoneticPr fontId="2"/>
  </si>
  <si>
    <t>1017</t>
  </si>
  <si>
    <t>左官工事</t>
    <rPh sb="0" eb="4">
      <t>サカンコウジ</t>
    </rPh>
    <phoneticPr fontId="2"/>
  </si>
  <si>
    <t>1018</t>
  </si>
  <si>
    <t>塗装工事</t>
    <rPh sb="0" eb="4">
      <t>トソウコウジ</t>
    </rPh>
    <phoneticPr fontId="2"/>
  </si>
  <si>
    <t>1019</t>
  </si>
  <si>
    <t>内装工事</t>
    <rPh sb="0" eb="4">
      <t>ナイソウコウジ</t>
    </rPh>
    <phoneticPr fontId="2"/>
  </si>
  <si>
    <t>1020</t>
  </si>
  <si>
    <t>仕上げユニット工事</t>
    <rPh sb="0" eb="2">
      <t>シア</t>
    </rPh>
    <rPh sb="7" eb="9">
      <t>コウジ</t>
    </rPh>
    <phoneticPr fontId="2"/>
  </si>
  <si>
    <t>1021</t>
  </si>
  <si>
    <t>雑工事</t>
    <rPh sb="0" eb="3">
      <t>ザツコウジ</t>
    </rPh>
    <phoneticPr fontId="2"/>
  </si>
  <si>
    <t>1022</t>
  </si>
  <si>
    <t>外構工事</t>
    <rPh sb="0" eb="4">
      <t>ガイコウコウジ</t>
    </rPh>
    <phoneticPr fontId="2"/>
  </si>
  <si>
    <t>1023</t>
  </si>
  <si>
    <t>解体工事</t>
    <rPh sb="0" eb="4">
      <t>カイタイコウジ</t>
    </rPh>
    <phoneticPr fontId="2"/>
  </si>
  <si>
    <t>1024</t>
  </si>
  <si>
    <t>整理品</t>
    <rPh sb="0" eb="3">
      <t>セイリヒン</t>
    </rPh>
    <phoneticPr fontId="2"/>
  </si>
  <si>
    <t>1025</t>
  </si>
  <si>
    <t>その他建築工事・上記以外工事</t>
    <rPh sb="2" eb="7">
      <t>タケンチクコウジ</t>
    </rPh>
    <rPh sb="8" eb="12">
      <t>ジョウキイガイ</t>
    </rPh>
    <rPh sb="12" eb="14">
      <t>コウジ</t>
    </rPh>
    <phoneticPr fontId="2"/>
  </si>
  <si>
    <t>1026</t>
  </si>
  <si>
    <t>電気設備工事</t>
    <rPh sb="0" eb="6">
      <t>デンキセツビコウジ</t>
    </rPh>
    <phoneticPr fontId="2"/>
  </si>
  <si>
    <t>1027</t>
  </si>
  <si>
    <t>給排水衛生ガス設備工事</t>
    <rPh sb="0" eb="3">
      <t>キュウハイスイ</t>
    </rPh>
    <rPh sb="3" eb="5">
      <t>エイセイ</t>
    </rPh>
    <rPh sb="7" eb="9">
      <t>セツビ</t>
    </rPh>
    <rPh sb="9" eb="11">
      <t>コウジ</t>
    </rPh>
    <phoneticPr fontId="2"/>
  </si>
  <si>
    <t>1028</t>
  </si>
  <si>
    <t>空調換気設備工事</t>
    <rPh sb="0" eb="6">
      <t>クウチョウカンキセツビ</t>
    </rPh>
    <rPh sb="6" eb="8">
      <t>コウジ</t>
    </rPh>
    <phoneticPr fontId="2"/>
  </si>
  <si>
    <t>1029</t>
  </si>
  <si>
    <t>昇降機設備工事</t>
    <rPh sb="0" eb="7">
      <t>ショウコウキセツビコウジ</t>
    </rPh>
    <phoneticPr fontId="2"/>
  </si>
  <si>
    <t>1030</t>
  </si>
  <si>
    <t>上記以外設備工事</t>
    <rPh sb="0" eb="4">
      <t>ジョウキイガイ</t>
    </rPh>
    <rPh sb="4" eb="8">
      <t>セツビコウジ</t>
    </rPh>
    <phoneticPr fontId="2"/>
  </si>
  <si>
    <t>2001a</t>
    <phoneticPr fontId="2"/>
  </si>
  <si>
    <t>宅配、コピー、事務所費一般</t>
    <rPh sb="0" eb="2">
      <t>タクハイ</t>
    </rPh>
    <rPh sb="7" eb="11">
      <t>ジムショヒ</t>
    </rPh>
    <rPh sb="11" eb="13">
      <t>イッパン</t>
    </rPh>
    <phoneticPr fontId="2"/>
  </si>
  <si>
    <t>2001b</t>
    <phoneticPr fontId="2"/>
  </si>
  <si>
    <t>0251</t>
    <phoneticPr fontId="2"/>
  </si>
  <si>
    <t>式典費、手数料等、飲み物等</t>
    <rPh sb="0" eb="2">
      <t>シキテン</t>
    </rPh>
    <rPh sb="2" eb="3">
      <t>ヒ</t>
    </rPh>
    <rPh sb="4" eb="7">
      <t>テスウリョウ</t>
    </rPh>
    <rPh sb="7" eb="8">
      <t>トウ</t>
    </rPh>
    <rPh sb="9" eb="10">
      <t>ノ</t>
    </rPh>
    <rPh sb="11" eb="12">
      <t>モノ</t>
    </rPh>
    <rPh sb="12" eb="13">
      <t>トウ</t>
    </rPh>
    <phoneticPr fontId="2"/>
  </si>
  <si>
    <t>2002</t>
    <phoneticPr fontId="2"/>
  </si>
  <si>
    <t>通信費</t>
    <rPh sb="0" eb="3">
      <t>ツウシンヒ</t>
    </rPh>
    <phoneticPr fontId="2"/>
  </si>
  <si>
    <t>2003</t>
  </si>
  <si>
    <t>0249</t>
    <phoneticPr fontId="2"/>
  </si>
  <si>
    <t>交通費</t>
    <rPh sb="0" eb="3">
      <t>コウツウヒ</t>
    </rPh>
    <phoneticPr fontId="2"/>
  </si>
  <si>
    <t>2004</t>
  </si>
  <si>
    <t>0250</t>
    <phoneticPr fontId="2"/>
  </si>
  <si>
    <t>交際費</t>
    <rPh sb="0" eb="3">
      <t>コウサイヒ</t>
    </rPh>
    <phoneticPr fontId="2"/>
  </si>
  <si>
    <t>0243</t>
    <phoneticPr fontId="2"/>
  </si>
  <si>
    <t>2006</t>
  </si>
  <si>
    <t>0244</t>
  </si>
  <si>
    <t>保険料</t>
    <rPh sb="0" eb="3">
      <t>ホケンリョウ</t>
    </rPh>
    <phoneticPr fontId="2"/>
  </si>
  <si>
    <t>2007</t>
  </si>
  <si>
    <t>0245</t>
  </si>
  <si>
    <t>法定福利費</t>
    <rPh sb="0" eb="5">
      <t>ホウテイフクリヒ</t>
    </rPh>
    <phoneticPr fontId="2"/>
  </si>
  <si>
    <t>2008</t>
  </si>
  <si>
    <t>0246</t>
  </si>
  <si>
    <t>福利厚生費、被服、安全帽等</t>
    <rPh sb="0" eb="5">
      <t>フクリコウセイヒ</t>
    </rPh>
    <rPh sb="6" eb="8">
      <t>ヒフク</t>
    </rPh>
    <rPh sb="9" eb="11">
      <t>アンゼン</t>
    </rPh>
    <rPh sb="11" eb="12">
      <t>ボウ</t>
    </rPh>
    <rPh sb="12" eb="13">
      <t>トウ</t>
    </rPh>
    <phoneticPr fontId="2"/>
  </si>
  <si>
    <t>消費税（10％）</t>
    <rPh sb="0" eb="3">
      <t>ショウヒゼイ</t>
    </rPh>
    <phoneticPr fontId="2"/>
  </si>
  <si>
    <t>工事価格</t>
    <rPh sb="0" eb="2">
      <t>コウジ</t>
    </rPh>
    <rPh sb="2" eb="4">
      <t>カカク</t>
    </rPh>
    <phoneticPr fontId="2"/>
  </si>
  <si>
    <t>請負金額の工事価格を記入（税抜）</t>
    <rPh sb="0" eb="2">
      <t>ウケオイ</t>
    </rPh>
    <rPh sb="2" eb="4">
      <t>キンガク</t>
    </rPh>
    <rPh sb="5" eb="9">
      <t>コウジカカク</t>
    </rPh>
    <rPh sb="10" eb="12">
      <t>キニュウ</t>
    </rPh>
    <rPh sb="13" eb="15">
      <t>ゼイヌ</t>
    </rPh>
    <phoneticPr fontId="2"/>
  </si>
  <si>
    <t>工事価格</t>
    <rPh sb="0" eb="4">
      <t>コウジカカク</t>
    </rPh>
    <phoneticPr fontId="2"/>
  </si>
  <si>
    <t>160-0005</t>
    <phoneticPr fontId="2"/>
  </si>
  <si>
    <t>東京都新宿区四谷１－２９</t>
    <rPh sb="0" eb="3">
      <t>トウキョウト</t>
    </rPh>
    <rPh sb="3" eb="6">
      <t>シンジュクク</t>
    </rPh>
    <rPh sb="6" eb="8">
      <t>ヨツヤ</t>
    </rPh>
    <phoneticPr fontId="2"/>
  </si>
  <si>
    <t>株式会社第一建設工業</t>
    <rPh sb="0" eb="4">
      <t>カブシキカイシャ</t>
    </rPh>
    <rPh sb="4" eb="6">
      <t>ダイイチ</t>
    </rPh>
    <rPh sb="6" eb="8">
      <t>ケンセツ</t>
    </rPh>
    <rPh sb="8" eb="10">
      <t>コウギョウ</t>
    </rPh>
    <phoneticPr fontId="2"/>
  </si>
  <si>
    <t>03-3359-0061</t>
    <phoneticPr fontId="2"/>
  </si>
  <si>
    <t>03-3353-0064</t>
    <phoneticPr fontId="2"/>
  </si>
  <si>
    <t>建設太郎</t>
    <rPh sb="0" eb="2">
      <t>ケンセツ</t>
    </rPh>
    <rPh sb="2" eb="4">
      <t>タロウ</t>
    </rPh>
    <phoneticPr fontId="2"/>
  </si>
  <si>
    <t>1234567891011</t>
    <phoneticPr fontId="2"/>
  </si>
  <si>
    <t>00100029</t>
    <phoneticPr fontId="2"/>
  </si>
  <si>
    <t>横浜西（改）</t>
    <rPh sb="0" eb="3">
      <t>ヨコハマニシ</t>
    </rPh>
    <rPh sb="4" eb="5">
      <t>カイ</t>
    </rPh>
    <phoneticPr fontId="2"/>
  </si>
  <si>
    <t>式</t>
  </si>
  <si>
    <t>注文金額</t>
    <rPh sb="0" eb="4">
      <t>チュウモンキンガク</t>
    </rPh>
    <phoneticPr fontId="2"/>
  </si>
  <si>
    <t>株式会社 第一ヒューテック　御中</t>
    <rPh sb="0" eb="2">
      <t>カブシキ</t>
    </rPh>
    <rPh sb="2" eb="4">
      <t>カイシャ</t>
    </rPh>
    <rPh sb="5" eb="7">
      <t>ダイイチ</t>
    </rPh>
    <rPh sb="14" eb="15">
      <t>オン</t>
    </rPh>
    <rPh sb="15" eb="16">
      <t>ナカ</t>
    </rPh>
    <phoneticPr fontId="2"/>
  </si>
  <si>
    <t>水色の部分は”入力シート”からのリンク及び自動入力</t>
    <rPh sb="0" eb="2">
      <t>ミズイロ</t>
    </rPh>
    <rPh sb="3" eb="5">
      <t>ブブン</t>
    </rPh>
    <rPh sb="7" eb="9">
      <t>ニュウリョク</t>
    </rPh>
    <rPh sb="19" eb="20">
      <t>オヨ</t>
    </rPh>
    <rPh sb="21" eb="25">
      <t>ジドウニュウリョク</t>
    </rPh>
    <phoneticPr fontId="2"/>
  </si>
  <si>
    <t>〒</t>
    <phoneticPr fontId="2"/>
  </si>
  <si>
    <t>住所</t>
    <rPh sb="0" eb="2">
      <t>ジュウショ</t>
    </rPh>
    <phoneticPr fontId="2"/>
  </si>
  <si>
    <t>会社名</t>
    <phoneticPr fontId="2"/>
  </si>
  <si>
    <t>ＴＥＬ</t>
    <phoneticPr fontId="2"/>
  </si>
  <si>
    <t>（担当者）</t>
    <rPh sb="1" eb="4">
      <t>タントウシャ</t>
    </rPh>
    <phoneticPr fontId="2"/>
  </si>
  <si>
    <t>ＦＡＸ</t>
    <phoneticPr fontId="2"/>
  </si>
  <si>
    <t>Ｔ</t>
    <phoneticPr fontId="2"/>
  </si>
  <si>
    <t>0104</t>
    <phoneticPr fontId="2"/>
  </si>
  <si>
    <t>"2" ⇒　消費税   8％ ※1</t>
    <rPh sb="6" eb="9">
      <t>ショウヒゼイ</t>
    </rPh>
    <phoneticPr fontId="2"/>
  </si>
  <si>
    <t>※1 軽減税率対象</t>
    <rPh sb="3" eb="7">
      <t>ケイゲンゼイリツ</t>
    </rPh>
    <rPh sb="7" eb="9">
      <t>タイショウ</t>
    </rPh>
    <phoneticPr fontId="2"/>
  </si>
  <si>
    <t>仮設材料（角材）</t>
    <rPh sb="0" eb="4">
      <t>カセツザイリョウ</t>
    </rPh>
    <rPh sb="5" eb="7">
      <t>カクザイ</t>
    </rPh>
    <phoneticPr fontId="2"/>
  </si>
  <si>
    <t>本</t>
  </si>
  <si>
    <t>未取極</t>
    <rPh sb="0" eb="1">
      <t>ミ</t>
    </rPh>
    <rPh sb="1" eb="3">
      <t>トリキ</t>
    </rPh>
    <phoneticPr fontId="2"/>
  </si>
  <si>
    <t>0102a</t>
    <phoneticPr fontId="2"/>
  </si>
  <si>
    <t>0102b</t>
    <phoneticPr fontId="2"/>
  </si>
  <si>
    <t>0248</t>
    <phoneticPr fontId="2"/>
  </si>
  <si>
    <t>仮設材・月齢点検料等</t>
    <rPh sb="0" eb="2">
      <t>カセツ</t>
    </rPh>
    <rPh sb="2" eb="3">
      <t>ザイ</t>
    </rPh>
    <rPh sb="4" eb="6">
      <t>ゲツレイ</t>
    </rPh>
    <rPh sb="6" eb="8">
      <t>テンケン</t>
    </rPh>
    <rPh sb="8" eb="9">
      <t>リョウ</t>
    </rPh>
    <rPh sb="9" eb="10">
      <t>トウ</t>
    </rPh>
    <phoneticPr fontId="2"/>
  </si>
  <si>
    <t>事務所備品リース</t>
    <rPh sb="0" eb="5">
      <t>ジムショビヒン</t>
    </rPh>
    <phoneticPr fontId="2"/>
  </si>
  <si>
    <t>2005a</t>
    <phoneticPr fontId="2"/>
  </si>
  <si>
    <t>2005b</t>
    <phoneticPr fontId="2"/>
  </si>
  <si>
    <t>0221</t>
    <phoneticPr fontId="2"/>
  </si>
  <si>
    <t>社員給料</t>
    <rPh sb="0" eb="4">
      <t>シャインキュウリョウ</t>
    </rPh>
    <phoneticPr fontId="2"/>
  </si>
  <si>
    <t>現場雇用員給料</t>
    <rPh sb="0" eb="5">
      <t>ゲンバコヨウイン</t>
    </rPh>
    <rPh sb="5" eb="7">
      <t>キュウリョウ</t>
    </rPh>
    <phoneticPr fontId="2"/>
  </si>
  <si>
    <t>デジタルビルダーURL</t>
    <phoneticPr fontId="2"/>
  </si>
  <si>
    <t>https://digitalbillder.com/new/ee493aed-6ad3-43c0-867c-ea51c538fd93</t>
    <phoneticPr fontId="2"/>
  </si>
  <si>
    <t>作成日：</t>
    <rPh sb="0" eb="3">
      <t>サクセイビ</t>
    </rPh>
    <phoneticPr fontId="2"/>
  </si>
  <si>
    <t>自</t>
    <rPh sb="0" eb="1">
      <t>ジ</t>
    </rPh>
    <phoneticPr fontId="2"/>
  </si>
  <si>
    <t>常 用 作 業 調 書</t>
    <rPh sb="0" eb="3">
      <t>ジョウヨウ</t>
    </rPh>
    <rPh sb="4" eb="7">
      <t>サギョウ</t>
    </rPh>
    <rPh sb="8" eb="11">
      <t>チョウショ</t>
    </rPh>
    <phoneticPr fontId="2"/>
  </si>
  <si>
    <t>職　　　　　種</t>
    <rPh sb="0" eb="7">
      <t>ショクシュ</t>
    </rPh>
    <phoneticPr fontId="2"/>
  </si>
  <si>
    <t>作業所</t>
    <rPh sb="0" eb="3">
      <t>サギョウショ</t>
    </rPh>
    <phoneticPr fontId="2"/>
  </si>
  <si>
    <t>協 　力</t>
    <rPh sb="0" eb="4">
      <t>キョウリョク</t>
    </rPh>
    <phoneticPr fontId="2"/>
  </si>
  <si>
    <t>至</t>
    <rPh sb="0" eb="1">
      <t>イタ</t>
    </rPh>
    <phoneticPr fontId="2"/>
  </si>
  <si>
    <t>（</t>
    <phoneticPr fontId="2"/>
  </si>
  <si>
    <t>）</t>
    <phoneticPr fontId="2"/>
  </si>
  <si>
    <t>略　 称</t>
    <rPh sb="0" eb="4">
      <t>リャクショウ</t>
    </rPh>
    <phoneticPr fontId="2"/>
  </si>
  <si>
    <t>月　日</t>
    <rPh sb="0" eb="3">
      <t>ガッピ</t>
    </rPh>
    <phoneticPr fontId="2"/>
  </si>
  <si>
    <t>負　担　先</t>
    <rPh sb="0" eb="3">
      <t>フタン</t>
    </rPh>
    <rPh sb="4" eb="5">
      <t>サキ</t>
    </rPh>
    <phoneticPr fontId="2"/>
  </si>
  <si>
    <t>人員</t>
    <rPh sb="0" eb="2">
      <t>ジンイン</t>
    </rPh>
    <phoneticPr fontId="2"/>
  </si>
  <si>
    <t>作　　　　　　業　　　　　　内　　　　　　容</t>
    <rPh sb="0" eb="8">
      <t>サギョウ</t>
    </rPh>
    <rPh sb="14" eb="22">
      <t>ナイヨウ</t>
    </rPh>
    <phoneticPr fontId="2"/>
  </si>
  <si>
    <t>摘　　　　　　要</t>
    <rPh sb="0" eb="8">
      <t>テキヨウ</t>
    </rPh>
    <phoneticPr fontId="2"/>
  </si>
  <si>
    <t>負 担 内 容　　　確認・合意日</t>
    <rPh sb="0" eb="1">
      <t>フ</t>
    </rPh>
    <rPh sb="2" eb="3">
      <t>タン</t>
    </rPh>
    <rPh sb="4" eb="5">
      <t>ウチ</t>
    </rPh>
    <rPh sb="6" eb="7">
      <t>ヨウ</t>
    </rPh>
    <rPh sb="10" eb="12">
      <t>カクニン</t>
    </rPh>
    <rPh sb="13" eb="16">
      <t>ゴウイビ</t>
    </rPh>
    <phoneticPr fontId="2"/>
  </si>
  <si>
    <t>社保確認欄</t>
    <rPh sb="0" eb="2">
      <t>シャホ</t>
    </rPh>
    <rPh sb="2" eb="4">
      <t>カクニン</t>
    </rPh>
    <rPh sb="4" eb="5">
      <t>ラン</t>
    </rPh>
    <phoneticPr fontId="2"/>
  </si>
  <si>
    <t>午　　　　　　前</t>
    <rPh sb="0" eb="8">
      <t>ゴゼン</t>
    </rPh>
    <phoneticPr fontId="2"/>
  </si>
  <si>
    <t>午　　　　　　後</t>
    <rPh sb="0" eb="8">
      <t>ゴゴ</t>
    </rPh>
    <phoneticPr fontId="2"/>
  </si>
  <si>
    <r>
      <t>加入</t>
    </r>
    <r>
      <rPr>
        <sz val="6"/>
        <rFont val="ＭＳ Ｐゴシック"/>
        <family val="3"/>
        <charset val="128"/>
      </rPr>
      <t>（人）</t>
    </r>
    <rPh sb="0" eb="2">
      <t>カニュウ</t>
    </rPh>
    <rPh sb="3" eb="4">
      <t>ニン</t>
    </rPh>
    <phoneticPr fontId="2"/>
  </si>
  <si>
    <r>
      <t>未加入</t>
    </r>
    <r>
      <rPr>
        <sz val="8"/>
        <rFont val="ＭＳ Ｐゴシック"/>
        <family val="3"/>
        <charset val="128"/>
      </rPr>
      <t>（人）</t>
    </r>
    <rPh sb="0" eb="1">
      <t>ミ</t>
    </rPh>
    <rPh sb="1" eb="3">
      <t>カニュウ</t>
    </rPh>
    <rPh sb="4" eb="5">
      <t>ニン</t>
    </rPh>
    <phoneticPr fontId="2"/>
  </si>
  <si>
    <t>負　担　先　別　内　訳</t>
    <rPh sb="0" eb="3">
      <t>フタン</t>
    </rPh>
    <rPh sb="4" eb="5">
      <t>サキ</t>
    </rPh>
    <rPh sb="6" eb="7">
      <t>ベツ</t>
    </rPh>
    <rPh sb="8" eb="11">
      <t>ウチワケ</t>
    </rPh>
    <phoneticPr fontId="2"/>
  </si>
  <si>
    <t xml:space="preserve"> （注）</t>
    <rPh sb="2" eb="3">
      <t>チュウ</t>
    </rPh>
    <phoneticPr fontId="2"/>
  </si>
  <si>
    <t>負　担　業　者</t>
    <rPh sb="0" eb="3">
      <t>フタン</t>
    </rPh>
    <rPh sb="4" eb="7">
      <t>ギョウシャ</t>
    </rPh>
    <phoneticPr fontId="2"/>
  </si>
  <si>
    <t>単　価</t>
    <rPh sb="0" eb="3">
      <t>タンカ</t>
    </rPh>
    <phoneticPr fontId="2"/>
  </si>
  <si>
    <t>金　　　額</t>
    <rPh sb="0" eb="5">
      <t>キンガク</t>
    </rPh>
    <phoneticPr fontId="2"/>
  </si>
  <si>
    <t>備　　考</t>
    <rPh sb="0" eb="4">
      <t>ビコウ</t>
    </rPh>
    <phoneticPr fontId="2"/>
  </si>
  <si>
    <t>この調書は常用の請求書に添付するもので、各業者が職種毎に作成する。</t>
    <rPh sb="2" eb="4">
      <t>チョウショ</t>
    </rPh>
    <rPh sb="5" eb="7">
      <t>ジョウヨウ</t>
    </rPh>
    <rPh sb="8" eb="11">
      <t>セイキュウショ</t>
    </rPh>
    <rPh sb="12" eb="14">
      <t>テンプ</t>
    </rPh>
    <rPh sb="20" eb="21">
      <t>カク</t>
    </rPh>
    <rPh sb="21" eb="23">
      <t>ギョウシャ</t>
    </rPh>
    <rPh sb="24" eb="26">
      <t>ショクシュ</t>
    </rPh>
    <rPh sb="26" eb="27">
      <t>ゴト</t>
    </rPh>
    <rPh sb="28" eb="30">
      <t>サクセイ</t>
    </rPh>
    <phoneticPr fontId="2"/>
  </si>
  <si>
    <t>各業者は</t>
    <rPh sb="0" eb="3">
      <t>カクギョウシャ</t>
    </rPh>
    <phoneticPr fontId="2"/>
  </si>
  <si>
    <t>のみ記入する。</t>
    <rPh sb="2" eb="4">
      <t>キニュウ</t>
    </rPh>
    <phoneticPr fontId="2"/>
  </si>
  <si>
    <t>作業内容は詳記し、摘要欄には取極外・掃除片付・設計変更等を記入する。</t>
    <rPh sb="0" eb="2">
      <t>サギョウ</t>
    </rPh>
    <rPh sb="2" eb="4">
      <t>ナイヨウ</t>
    </rPh>
    <rPh sb="5" eb="7">
      <t>ショウキ</t>
    </rPh>
    <rPh sb="9" eb="12">
      <t>テキヨウラン</t>
    </rPh>
    <rPh sb="14" eb="15">
      <t>トリキ</t>
    </rPh>
    <rPh sb="15" eb="16">
      <t>キ</t>
    </rPh>
    <rPh sb="16" eb="17">
      <t>ガイ</t>
    </rPh>
    <rPh sb="18" eb="20">
      <t>ソウジ</t>
    </rPh>
    <rPh sb="20" eb="22">
      <t>カタヅ</t>
    </rPh>
    <rPh sb="23" eb="25">
      <t>セッケイ</t>
    </rPh>
    <rPh sb="25" eb="27">
      <t>ヘンコウ</t>
    </rPh>
    <rPh sb="27" eb="28">
      <t>ナド</t>
    </rPh>
    <rPh sb="29" eb="31">
      <t>キニュウ</t>
    </rPh>
    <phoneticPr fontId="2"/>
  </si>
  <si>
    <t>太枠内は作業所長が記入する。</t>
    <rPh sb="0" eb="1">
      <t>フト</t>
    </rPh>
    <rPh sb="1" eb="3">
      <t>ワクナイ</t>
    </rPh>
    <rPh sb="4" eb="6">
      <t>サギョウ</t>
    </rPh>
    <rPh sb="6" eb="8">
      <t>ショチョウ</t>
    </rPh>
    <rPh sb="9" eb="11">
      <t>キニュウ</t>
    </rPh>
    <phoneticPr fontId="2"/>
  </si>
  <si>
    <t>負担先が元請会社以外の場合は、該当業者に負担内容を報告し合意を得る。</t>
    <rPh sb="0" eb="2">
      <t>フタン</t>
    </rPh>
    <rPh sb="2" eb="3">
      <t>サキ</t>
    </rPh>
    <rPh sb="4" eb="6">
      <t>モトウケ</t>
    </rPh>
    <rPh sb="6" eb="8">
      <t>カイシャ</t>
    </rPh>
    <rPh sb="8" eb="10">
      <t>イガイ</t>
    </rPh>
    <rPh sb="11" eb="13">
      <t>バアイ</t>
    </rPh>
    <rPh sb="15" eb="17">
      <t>ガイトウ</t>
    </rPh>
    <rPh sb="17" eb="19">
      <t>ギョウシャ</t>
    </rPh>
    <rPh sb="20" eb="22">
      <t>フタン</t>
    </rPh>
    <rPh sb="22" eb="24">
      <t>ナイヨウ</t>
    </rPh>
    <rPh sb="25" eb="27">
      <t>ホウコク</t>
    </rPh>
    <rPh sb="28" eb="30">
      <t>ゴウイ</t>
    </rPh>
    <rPh sb="31" eb="32">
      <t>エ</t>
    </rPh>
    <phoneticPr fontId="2"/>
  </si>
  <si>
    <t>2022.6.30 改訂</t>
    <rPh sb="10" eb="12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</si>
</sst>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¥&quot;#,##0;[Red]&quot;¥&quot;\-#,##0"/>
    <numFmt numFmtId="176" formatCode="[$-F800]dddd\,\ mmmm\ dd\,\ yyyy"/>
    <numFmt numFmtId="177" formatCode="yyyy&quot;年&quot;m&quot;月&quot;d&quot;日&quot;;@"/>
    <numFmt numFmtId="178" formatCode="m/d"/>
    <numFmt numFmtId="179" formatCode="m/d;@"/>
    <numFmt numFmtId="180" formatCode="#"/>
    <numFmt numFmtId="181" formatCode="#,##0;&quot;▲ &quot;#,##0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E"/>
      <family val="3"/>
      <charset val="128"/>
    </font>
    <font>
      <sz val="11"/>
      <name val="HGSｺﾞｼｯｸE"/>
      <family val="3"/>
      <charset val="128"/>
    </font>
    <font>
      <sz val="8"/>
      <name val="HGSｺﾞｼｯｸE"/>
      <family val="3"/>
      <charset val="128"/>
    </font>
    <font>
      <sz val="9"/>
      <name val="HGSｺﾞｼｯｸE"/>
      <family val="3"/>
      <charset val="128"/>
    </font>
    <font>
      <sz val="18"/>
      <name val="HGSｺﾞｼｯｸE"/>
      <family val="3"/>
      <charset val="128"/>
    </font>
    <font>
      <b/>
      <sz val="12"/>
      <name val="HGSｺﾞｼｯｸE"/>
      <family val="3"/>
      <charset val="128"/>
    </font>
    <font>
      <sz val="20"/>
      <name val="HGSｺﾞｼｯｸE"/>
      <family val="3"/>
      <charset val="128"/>
    </font>
    <font>
      <b/>
      <sz val="11"/>
      <color rgb="FFFF0000"/>
      <name val="HGSｺﾞｼｯｸE"/>
      <family val="3"/>
      <charset val="128"/>
    </font>
    <font>
      <sz val="11"/>
      <name val="BIZ UDゴシック"/>
      <family val="3"/>
      <charset val="128"/>
    </font>
    <font>
      <b/>
      <sz val="12"/>
      <name val="HGPｺﾞｼｯｸM"/>
      <family val="3"/>
      <charset val="128"/>
    </font>
    <font>
      <b/>
      <sz val="10"/>
      <name val="HGPｺﾞｼｯｸM"/>
      <family val="3"/>
      <charset val="128"/>
    </font>
    <font>
      <sz val="10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b/>
      <sz val="10"/>
      <name val="BIZ UDゴシック"/>
      <family val="3"/>
      <charset val="128"/>
    </font>
    <font>
      <sz val="12"/>
      <name val="HGSｺﾞｼｯｸE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ＭＳ Ｐ明朝"/>
      <family val="1"/>
      <charset val="128"/>
    </font>
    <font>
      <sz val="2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theme="2"/>
      </left>
      <right style="thin">
        <color indexed="64"/>
      </right>
      <top style="medium">
        <color theme="2"/>
      </top>
      <bottom style="medium">
        <color theme="2"/>
      </bottom>
      <diagonal/>
    </border>
    <border>
      <left style="thin">
        <color indexed="64"/>
      </left>
      <right style="thin">
        <color indexed="64"/>
      </right>
      <top style="medium">
        <color theme="2"/>
      </top>
      <bottom style="medium">
        <color theme="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2"/>
      </bottom>
      <diagonal/>
    </border>
    <border>
      <left style="thin">
        <color indexed="64"/>
      </left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 style="thin">
        <color indexed="64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" fillId="0" borderId="0"/>
  </cellStyleXfs>
  <cellXfs count="532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alignment vertical="center"/>
    </xf>
    <xf numFmtId="0" fontId="3" fillId="0" borderId="0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center" vertical="center" wrapText="1"/>
    </xf>
    <xf numFmtId="6" fontId="7" fillId="0" borderId="0" xfId="2" applyNumberFormat="1" applyFont="1" applyFill="1" applyBorder="1" applyAlignment="1" applyProtection="1">
      <alignment horizontal="right" vertical="center"/>
    </xf>
    <xf numFmtId="0" fontId="3" fillId="0" borderId="28" xfId="0" applyFont="1" applyBorder="1" applyProtection="1">
      <alignment vertical="center"/>
      <protection locked="0"/>
    </xf>
    <xf numFmtId="0" fontId="4" fillId="0" borderId="0" xfId="0" applyFont="1" applyBorder="1" applyProtection="1">
      <alignment vertical="center"/>
      <protection locked="0"/>
    </xf>
    <xf numFmtId="0" fontId="11" fillId="6" borderId="0" xfId="0" applyFont="1" applyFill="1">
      <alignment vertical="center"/>
    </xf>
    <xf numFmtId="0" fontId="11" fillId="0" borderId="0" xfId="0" applyFont="1" applyFill="1">
      <alignment vertical="center"/>
    </xf>
    <xf numFmtId="0" fontId="12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distributed" vertical="center"/>
    </xf>
    <xf numFmtId="0" fontId="14" fillId="4" borderId="36" xfId="0" applyFont="1" applyFill="1" applyBorder="1" applyProtection="1">
      <alignment vertical="center"/>
      <protection locked="0"/>
    </xf>
    <xf numFmtId="0" fontId="14" fillId="3" borderId="37" xfId="0" applyFont="1" applyFill="1" applyBorder="1">
      <alignment vertical="center"/>
    </xf>
    <xf numFmtId="0" fontId="14" fillId="3" borderId="38" xfId="0" applyFont="1" applyFill="1" applyBorder="1" applyAlignment="1">
      <alignment horizontal="distributed" vertical="center"/>
    </xf>
    <xf numFmtId="0" fontId="14" fillId="4" borderId="7" xfId="0" applyFont="1" applyFill="1" applyBorder="1" applyAlignment="1" applyProtection="1">
      <alignment vertical="center" wrapText="1"/>
      <protection locked="0"/>
    </xf>
    <xf numFmtId="0" fontId="14" fillId="3" borderId="39" xfId="0" applyFont="1" applyFill="1" applyBorder="1">
      <alignment vertical="center"/>
    </xf>
    <xf numFmtId="0" fontId="14" fillId="4" borderId="7" xfId="0" applyFont="1" applyFill="1" applyBorder="1" applyProtection="1">
      <alignment vertical="center"/>
      <protection locked="0"/>
    </xf>
    <xf numFmtId="0" fontId="14" fillId="3" borderId="40" xfId="0" applyFont="1" applyFill="1" applyBorder="1" applyAlignment="1">
      <alignment horizontal="distributed" vertical="center"/>
    </xf>
    <xf numFmtId="49" fontId="14" fillId="4" borderId="41" xfId="0" applyNumberFormat="1" applyFont="1" applyFill="1" applyBorder="1" applyAlignment="1" applyProtection="1">
      <alignment horizontal="left" vertical="center"/>
      <protection locked="0"/>
    </xf>
    <xf numFmtId="0" fontId="14" fillId="3" borderId="42" xfId="0" applyFont="1" applyFill="1" applyBorder="1" applyAlignment="1">
      <alignment vertical="center" wrapText="1"/>
    </xf>
    <xf numFmtId="14" fontId="11" fillId="4" borderId="36" xfId="0" applyNumberFormat="1" applyFont="1" applyFill="1" applyBorder="1" applyAlignment="1" applyProtection="1">
      <alignment horizontal="left" vertical="center"/>
      <protection locked="0"/>
    </xf>
    <xf numFmtId="0" fontId="14" fillId="3" borderId="37" xfId="0" applyFont="1" applyFill="1" applyBorder="1" applyAlignment="1">
      <alignment vertical="center" wrapText="1"/>
    </xf>
    <xf numFmtId="49" fontId="14" fillId="4" borderId="7" xfId="2" applyNumberFormat="1" applyFont="1" applyFill="1" applyBorder="1" applyAlignment="1" applyProtection="1">
      <alignment horizontal="left" vertical="center"/>
      <protection locked="0"/>
    </xf>
    <xf numFmtId="38" fontId="14" fillId="4" borderId="41" xfId="2" applyFont="1" applyFill="1" applyBorder="1" applyAlignment="1" applyProtection="1">
      <alignment horizontal="left" vertical="center"/>
      <protection locked="0"/>
    </xf>
    <xf numFmtId="0" fontId="14" fillId="3" borderId="42" xfId="0" applyFont="1" applyFill="1" applyBorder="1">
      <alignment vertical="center"/>
    </xf>
    <xf numFmtId="0" fontId="14" fillId="6" borderId="0" xfId="0" applyFont="1" applyFill="1" applyAlignment="1">
      <alignment horizontal="distributed" vertical="center"/>
    </xf>
    <xf numFmtId="38" fontId="14" fillId="6" borderId="0" xfId="2" applyFont="1" applyFill="1" applyAlignment="1">
      <alignment horizontal="left" vertical="center"/>
    </xf>
    <xf numFmtId="0" fontId="14" fillId="6" borderId="0" xfId="0" applyFont="1" applyFill="1">
      <alignment vertical="center"/>
    </xf>
    <xf numFmtId="0" fontId="14" fillId="4" borderId="7" xfId="0" applyFont="1" applyFill="1" applyBorder="1" applyAlignment="1">
      <alignment horizontal="distributed" vertical="center"/>
    </xf>
    <xf numFmtId="38" fontId="16" fillId="6" borderId="0" xfId="2" applyFont="1" applyFill="1" applyAlignment="1">
      <alignment horizontal="left" vertical="center"/>
    </xf>
    <xf numFmtId="0" fontId="14" fillId="6" borderId="0" xfId="0" applyFont="1" applyFill="1" applyAlignment="1">
      <alignment horizontal="left" vertical="center"/>
    </xf>
    <xf numFmtId="0" fontId="14" fillId="0" borderId="0" xfId="0" applyFont="1" applyFill="1" applyAlignment="1">
      <alignment horizontal="distributed" vertical="center"/>
    </xf>
    <xf numFmtId="0" fontId="14" fillId="0" borderId="0" xfId="0" applyFont="1" applyFill="1" applyAlignment="1">
      <alignment horizontal="left" vertical="center"/>
    </xf>
    <xf numFmtId="0" fontId="14" fillId="0" borderId="0" xfId="0" applyFont="1" applyFill="1">
      <alignment vertical="center"/>
    </xf>
    <xf numFmtId="0" fontId="4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3" fillId="0" borderId="0" xfId="0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14" fillId="5" borderId="38" xfId="0" applyFont="1" applyFill="1" applyBorder="1" applyAlignment="1">
      <alignment horizontal="distributed" vertical="center"/>
    </xf>
    <xf numFmtId="38" fontId="14" fillId="5" borderId="7" xfId="2" applyFont="1" applyFill="1" applyBorder="1" applyAlignment="1" applyProtection="1">
      <alignment horizontal="left" vertical="center"/>
      <protection locked="0"/>
    </xf>
    <xf numFmtId="0" fontId="15" fillId="5" borderId="39" xfId="0" applyFont="1" applyFill="1" applyBorder="1" applyAlignment="1">
      <alignment vertical="center" wrapText="1"/>
    </xf>
    <xf numFmtId="0" fontId="14" fillId="5" borderId="39" xfId="0" applyFont="1" applyFill="1" applyBorder="1" applyAlignment="1">
      <alignment vertical="center" wrapText="1"/>
    </xf>
    <xf numFmtId="0" fontId="17" fillId="0" borderId="0" xfId="0" applyFont="1" applyBorder="1" applyAlignment="1" applyProtection="1">
      <alignment vertical="center"/>
    </xf>
    <xf numFmtId="38" fontId="3" fillId="0" borderId="0" xfId="2" applyFont="1" applyFill="1" applyBorder="1" applyAlignment="1" applyProtection="1">
      <alignment vertical="center"/>
    </xf>
    <xf numFmtId="0" fontId="4" fillId="0" borderId="28" xfId="0" applyFont="1" applyBorder="1" applyProtection="1">
      <alignment vertical="center"/>
      <protection locked="0"/>
    </xf>
    <xf numFmtId="0" fontId="3" fillId="0" borderId="28" xfId="0" applyFont="1" applyBorder="1" applyAlignment="1" applyProtection="1">
      <alignment vertical="center"/>
    </xf>
    <xf numFmtId="0" fontId="6" fillId="0" borderId="28" xfId="0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distributed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6" fontId="7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Protection="1">
      <alignment vertical="center"/>
      <protection locked="0"/>
    </xf>
    <xf numFmtId="177" fontId="3" fillId="0" borderId="0" xfId="0" applyNumberFormat="1" applyFont="1" applyFill="1" applyBorder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49" fontId="3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Protection="1">
      <alignment vertical="center"/>
    </xf>
    <xf numFmtId="0" fontId="11" fillId="0" borderId="0" xfId="0" applyFont="1" applyFill="1" applyProtection="1">
      <alignment vertical="center"/>
      <protection locked="0"/>
    </xf>
    <xf numFmtId="0" fontId="18" fillId="0" borderId="0" xfId="3" applyFill="1" applyProtection="1">
      <alignment vertical="center"/>
      <protection locked="0"/>
    </xf>
    <xf numFmtId="0" fontId="0" fillId="0" borderId="0" xfId="4" applyFont="1" applyAlignment="1" applyProtection="1">
      <alignment vertical="center"/>
      <protection locked="0"/>
    </xf>
    <xf numFmtId="0" fontId="19" fillId="0" borderId="0" xfId="4" applyFont="1" applyAlignment="1" applyProtection="1">
      <alignment vertical="center"/>
      <protection locked="0"/>
    </xf>
    <xf numFmtId="0" fontId="0" fillId="0" borderId="5" xfId="4" applyFont="1" applyBorder="1" applyAlignment="1" applyProtection="1">
      <alignment vertical="center"/>
      <protection locked="0"/>
    </xf>
    <xf numFmtId="0" fontId="0" fillId="0" borderId="2" xfId="4" applyFont="1" applyBorder="1" applyAlignment="1" applyProtection="1">
      <alignment vertical="center"/>
      <protection locked="0"/>
    </xf>
    <xf numFmtId="0" fontId="0" fillId="0" borderId="1" xfId="4" applyFont="1" applyBorder="1" applyAlignment="1" applyProtection="1">
      <alignment vertical="center"/>
      <protection locked="0"/>
    </xf>
    <xf numFmtId="0" fontId="0" fillId="0" borderId="1" xfId="4" applyFont="1" applyBorder="1" applyAlignment="1" applyProtection="1">
      <alignment horizontal="center" vertical="center"/>
      <protection locked="0"/>
    </xf>
    <xf numFmtId="0" fontId="19" fillId="0" borderId="1" xfId="4" applyFont="1" applyBorder="1" applyAlignment="1" applyProtection="1">
      <alignment vertical="center"/>
      <protection locked="0"/>
    </xf>
    <xf numFmtId="0" fontId="0" fillId="0" borderId="4" xfId="4" applyFont="1" applyBorder="1" applyAlignment="1" applyProtection="1">
      <alignment vertical="center"/>
      <protection locked="0"/>
    </xf>
    <xf numFmtId="0" fontId="0" fillId="0" borderId="0" xfId="4" applyFont="1" applyBorder="1" applyAlignment="1" applyProtection="1">
      <alignment horizontal="center" vertical="center"/>
      <protection locked="0"/>
    </xf>
    <xf numFmtId="0" fontId="20" fillId="0" borderId="0" xfId="4" applyFont="1" applyBorder="1" applyAlignment="1" applyProtection="1">
      <alignment vertical="center"/>
      <protection locked="0"/>
    </xf>
    <xf numFmtId="0" fontId="0" fillId="0" borderId="5" xfId="4" applyFont="1" applyBorder="1" applyAlignment="1" applyProtection="1">
      <alignment horizontal="center" vertical="center"/>
      <protection locked="0"/>
    </xf>
    <xf numFmtId="0" fontId="0" fillId="0" borderId="19" xfId="4" applyFont="1" applyBorder="1" applyAlignment="1" applyProtection="1">
      <alignment vertical="center"/>
      <protection locked="0"/>
    </xf>
    <xf numFmtId="0" fontId="0" fillId="0" borderId="16" xfId="4" applyFont="1" applyBorder="1" applyAlignment="1" applyProtection="1">
      <alignment vertical="center"/>
      <protection locked="0"/>
    </xf>
    <xf numFmtId="0" fontId="0" fillId="0" borderId="21" xfId="4" applyFont="1" applyBorder="1" applyAlignment="1" applyProtection="1">
      <alignment vertical="center"/>
      <protection locked="0"/>
    </xf>
    <xf numFmtId="0" fontId="22" fillId="0" borderId="23" xfId="4" applyFont="1" applyBorder="1" applyAlignment="1" applyProtection="1">
      <alignment vertical="center"/>
      <protection locked="0"/>
    </xf>
    <xf numFmtId="0" fontId="0" fillId="0" borderId="2" xfId="4" applyFont="1" applyBorder="1" applyAlignment="1">
      <alignment vertical="center"/>
    </xf>
    <xf numFmtId="0" fontId="0" fillId="0" borderId="9" xfId="4" applyFont="1" applyBorder="1" applyAlignment="1">
      <alignment vertical="center"/>
    </xf>
    <xf numFmtId="0" fontId="0" fillId="0" borderId="53" xfId="4" applyFont="1" applyBorder="1" applyAlignment="1" applyProtection="1">
      <alignment vertical="center"/>
      <protection locked="0"/>
    </xf>
    <xf numFmtId="0" fontId="0" fillId="0" borderId="54" xfId="4" applyFont="1" applyBorder="1" applyAlignment="1" applyProtection="1">
      <alignment vertical="center"/>
      <protection locked="0"/>
    </xf>
    <xf numFmtId="0" fontId="0" fillId="0" borderId="55" xfId="4" applyFont="1" applyBorder="1" applyAlignment="1" applyProtection="1">
      <alignment vertical="center"/>
      <protection locked="0"/>
    </xf>
    <xf numFmtId="0" fontId="22" fillId="0" borderId="10" xfId="4" applyFont="1" applyBorder="1" applyAlignment="1" applyProtection="1">
      <alignment vertical="center"/>
      <protection locked="0"/>
    </xf>
    <xf numFmtId="0" fontId="0" fillId="0" borderId="4" xfId="4" applyFont="1" applyBorder="1" applyAlignment="1">
      <alignment vertical="center"/>
    </xf>
    <xf numFmtId="0" fontId="0" fillId="0" borderId="10" xfId="4" applyFont="1" applyBorder="1" applyAlignment="1">
      <alignment vertical="center"/>
    </xf>
    <xf numFmtId="0" fontId="0" fillId="0" borderId="57" xfId="4" applyFont="1" applyBorder="1" applyAlignment="1" applyProtection="1">
      <alignment vertical="center" shrinkToFit="1"/>
      <protection locked="0"/>
    </xf>
    <xf numFmtId="0" fontId="0" fillId="0" borderId="56" xfId="4" applyFont="1" applyBorder="1" applyAlignment="1" applyProtection="1">
      <alignment vertical="center" shrinkToFit="1"/>
      <protection locked="0"/>
    </xf>
    <xf numFmtId="0" fontId="0" fillId="7" borderId="21" xfId="4" applyFont="1" applyFill="1" applyBorder="1" applyAlignment="1" applyProtection="1">
      <alignment vertical="center" shrinkToFit="1"/>
      <protection locked="0"/>
    </xf>
    <xf numFmtId="0" fontId="0" fillId="7" borderId="58" xfId="4" applyFont="1" applyFill="1" applyBorder="1" applyAlignment="1" applyProtection="1">
      <alignment vertical="center" shrinkToFit="1"/>
      <protection locked="0"/>
    </xf>
    <xf numFmtId="0" fontId="0" fillId="7" borderId="22" xfId="4" applyFont="1" applyFill="1" applyBorder="1" applyAlignment="1" applyProtection="1">
      <alignment vertical="center" shrinkToFit="1"/>
      <protection locked="0"/>
    </xf>
    <xf numFmtId="0" fontId="0" fillId="7" borderId="23" xfId="4" applyFont="1" applyFill="1" applyBorder="1" applyAlignment="1" applyProtection="1">
      <alignment vertical="center"/>
      <protection locked="0"/>
    </xf>
    <xf numFmtId="0" fontId="0" fillId="7" borderId="21" xfId="4" applyFont="1" applyFill="1" applyBorder="1" applyAlignment="1">
      <alignment vertical="center"/>
    </xf>
    <xf numFmtId="0" fontId="0" fillId="7" borderId="23" xfId="4" applyFont="1" applyFill="1" applyBorder="1" applyAlignment="1">
      <alignment vertical="center"/>
    </xf>
    <xf numFmtId="0" fontId="0" fillId="0" borderId="59" xfId="4" applyFont="1" applyBorder="1" applyAlignment="1" applyProtection="1">
      <alignment vertical="center" shrinkToFit="1"/>
      <protection locked="0"/>
    </xf>
    <xf numFmtId="0" fontId="0" fillId="0" borderId="61" xfId="4" applyFont="1" applyBorder="1" applyAlignment="1" applyProtection="1">
      <alignment vertical="center" shrinkToFit="1"/>
      <protection locked="0"/>
    </xf>
    <xf numFmtId="0" fontId="0" fillId="7" borderId="9" xfId="4" applyFont="1" applyFill="1" applyBorder="1" applyAlignment="1" applyProtection="1">
      <alignment vertical="center"/>
      <protection locked="0"/>
    </xf>
    <xf numFmtId="0" fontId="0" fillId="7" borderId="2" xfId="4" applyFont="1" applyFill="1" applyBorder="1" applyAlignment="1">
      <alignment vertical="center"/>
    </xf>
    <xf numFmtId="0" fontId="0" fillId="7" borderId="9" xfId="4" applyFont="1" applyFill="1" applyBorder="1" applyAlignment="1">
      <alignment vertical="center"/>
    </xf>
    <xf numFmtId="0" fontId="0" fillId="0" borderId="10" xfId="4" applyFont="1" applyBorder="1" applyAlignment="1" applyProtection="1">
      <alignment vertical="center"/>
      <protection locked="0"/>
    </xf>
    <xf numFmtId="0" fontId="0" fillId="0" borderId="22" xfId="4" applyFont="1" applyBorder="1" applyAlignment="1" applyProtection="1">
      <alignment vertical="center"/>
      <protection locked="0"/>
    </xf>
    <xf numFmtId="0" fontId="0" fillId="0" borderId="31" xfId="4" applyFont="1" applyBorder="1" applyAlignment="1" applyProtection="1">
      <alignment vertical="center"/>
      <protection locked="0"/>
    </xf>
    <xf numFmtId="0" fontId="0" fillId="0" borderId="1" xfId="4" applyFont="1" applyBorder="1" applyAlignment="1" applyProtection="1">
      <alignment horizontal="left" vertical="center" indent="1"/>
      <protection locked="0"/>
    </xf>
    <xf numFmtId="0" fontId="0" fillId="0" borderId="3" xfId="4" applyFont="1" applyBorder="1" applyAlignment="1" applyProtection="1">
      <alignment vertical="center"/>
      <protection locked="0"/>
    </xf>
    <xf numFmtId="0" fontId="0" fillId="0" borderId="0" xfId="4" applyFont="1" applyBorder="1" applyAlignment="1" applyProtection="1">
      <alignment horizontal="left" vertical="center" indent="1"/>
      <protection locked="0"/>
    </xf>
    <xf numFmtId="0" fontId="0" fillId="0" borderId="0" xfId="4" applyFont="1" applyBorder="1" applyAlignment="1" applyProtection="1">
      <alignment vertical="center"/>
      <protection locked="0"/>
    </xf>
    <xf numFmtId="0" fontId="0" fillId="0" borderId="57" xfId="4" applyFont="1" applyBorder="1" applyAlignment="1" applyProtection="1">
      <alignment vertical="center"/>
      <protection locked="0"/>
    </xf>
    <xf numFmtId="0" fontId="0" fillId="0" borderId="23" xfId="4" applyFont="1" applyBorder="1" applyAlignment="1" applyProtection="1">
      <alignment horizontal="center" vertical="center"/>
      <protection locked="0"/>
    </xf>
    <xf numFmtId="0" fontId="0" fillId="0" borderId="21" xfId="4" applyFont="1" applyBorder="1" applyAlignment="1" applyProtection="1">
      <alignment horizontal="center" vertical="center"/>
      <protection locked="0"/>
    </xf>
    <xf numFmtId="0" fontId="0" fillId="0" borderId="56" xfId="4" applyFont="1" applyBorder="1" applyAlignment="1" applyProtection="1">
      <alignment vertical="center"/>
      <protection locked="0"/>
    </xf>
    <xf numFmtId="0" fontId="0" fillId="0" borderId="23" xfId="4" applyFont="1" applyBorder="1" applyAlignment="1" applyProtection="1">
      <alignment vertical="center"/>
      <protection locked="0"/>
    </xf>
    <xf numFmtId="0" fontId="0" fillId="0" borderId="0" xfId="4" applyFont="1" applyBorder="1" applyAlignment="1" applyProtection="1">
      <alignment horizontal="left" vertical="center" indent="2"/>
      <protection locked="0"/>
    </xf>
    <xf numFmtId="0" fontId="0" fillId="7" borderId="21" xfId="4" applyFont="1" applyFill="1" applyBorder="1" applyAlignment="1" applyProtection="1">
      <alignment horizontal="left" vertical="center" indent="2"/>
      <protection locked="0"/>
    </xf>
    <xf numFmtId="0" fontId="0" fillId="7" borderId="22" xfId="4" applyFont="1" applyFill="1" applyBorder="1" applyAlignment="1" applyProtection="1">
      <alignment horizontal="left" vertical="center" indent="2"/>
      <protection locked="0"/>
    </xf>
    <xf numFmtId="0" fontId="0" fillId="7" borderId="23" xfId="4" applyFont="1" applyFill="1" applyBorder="1" applyAlignment="1" applyProtection="1">
      <alignment horizontal="left" vertical="center" indent="2"/>
      <protection locked="0"/>
    </xf>
    <xf numFmtId="0" fontId="0" fillId="0" borderId="0" xfId="4" applyFont="1" applyBorder="1" applyAlignment="1" applyProtection="1">
      <alignment horizontal="left" vertical="center"/>
      <protection locked="0"/>
    </xf>
    <xf numFmtId="0" fontId="0" fillId="0" borderId="59" xfId="4" applyFont="1" applyBorder="1" applyAlignment="1" applyProtection="1">
      <alignment vertical="center"/>
      <protection locked="0"/>
    </xf>
    <xf numFmtId="0" fontId="0" fillId="0" borderId="62" xfId="4" applyFont="1" applyBorder="1" applyAlignment="1" applyProtection="1">
      <alignment vertical="center"/>
      <protection locked="0"/>
    </xf>
    <xf numFmtId="0" fontId="0" fillId="0" borderId="63" xfId="4" applyFont="1" applyBorder="1" applyAlignment="1" applyProtection="1">
      <alignment vertical="center"/>
      <protection locked="0"/>
    </xf>
    <xf numFmtId="0" fontId="0" fillId="0" borderId="61" xfId="4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20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6" fontId="7" fillId="3" borderId="15" xfId="2" applyNumberFormat="1" applyFont="1" applyFill="1" applyBorder="1" applyAlignment="1" applyProtection="1">
      <alignment horizontal="right" vertical="center"/>
    </xf>
    <xf numFmtId="6" fontId="7" fillId="3" borderId="11" xfId="2" applyNumberFormat="1" applyFont="1" applyFill="1" applyBorder="1" applyAlignment="1" applyProtection="1">
      <alignment horizontal="right" vertical="center"/>
    </xf>
    <xf numFmtId="6" fontId="7" fillId="3" borderId="24" xfId="2" applyNumberFormat="1" applyFont="1" applyFill="1" applyBorder="1" applyAlignment="1" applyProtection="1">
      <alignment horizontal="right" vertical="center"/>
    </xf>
    <xf numFmtId="6" fontId="7" fillId="3" borderId="17" xfId="2" applyNumberFormat="1" applyFont="1" applyFill="1" applyBorder="1" applyAlignment="1" applyProtection="1">
      <alignment horizontal="right" vertical="center"/>
    </xf>
    <xf numFmtId="6" fontId="7" fillId="3" borderId="12" xfId="2" applyNumberFormat="1" applyFont="1" applyFill="1" applyBorder="1" applyAlignment="1" applyProtection="1">
      <alignment horizontal="right" vertical="center"/>
    </xf>
    <xf numFmtId="6" fontId="7" fillId="3" borderId="26" xfId="2" applyNumberFormat="1" applyFont="1" applyFill="1" applyBorder="1" applyAlignment="1" applyProtection="1">
      <alignment horizontal="right" vertical="center"/>
    </xf>
    <xf numFmtId="0" fontId="3" fillId="0" borderId="2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27" xfId="0" applyFont="1" applyFill="1" applyBorder="1" applyAlignment="1" applyProtection="1">
      <alignment horizontal="center" vertical="center"/>
      <protection locked="0"/>
    </xf>
    <xf numFmtId="0" fontId="3" fillId="0" borderId="18" xfId="0" applyFont="1" applyFill="1" applyBorder="1" applyAlignment="1" applyProtection="1">
      <alignment horizontal="center" vertical="center"/>
      <protection locked="0"/>
    </xf>
    <xf numFmtId="0" fontId="4" fillId="0" borderId="21" xfId="0" applyFont="1" applyFill="1" applyBorder="1" applyAlignment="1" applyProtection="1">
      <alignment horizontal="distributed" vertical="center"/>
      <protection locked="0"/>
    </xf>
    <xf numFmtId="0" fontId="4" fillId="0" borderId="22" xfId="0" applyFont="1" applyFill="1" applyBorder="1" applyAlignment="1" applyProtection="1">
      <alignment horizontal="distributed" vertical="center"/>
      <protection locked="0"/>
    </xf>
    <xf numFmtId="0" fontId="4" fillId="0" borderId="23" xfId="0" applyFont="1" applyFill="1" applyBorder="1" applyAlignment="1" applyProtection="1">
      <alignment horizontal="distributed" vertical="center"/>
      <protection locked="0"/>
    </xf>
    <xf numFmtId="49" fontId="3" fillId="3" borderId="21" xfId="0" applyNumberFormat="1" applyFont="1" applyFill="1" applyBorder="1" applyAlignment="1" applyProtection="1">
      <alignment horizontal="center" vertical="center"/>
    </xf>
    <xf numFmtId="49" fontId="3" fillId="3" borderId="22" xfId="0" applyNumberFormat="1" applyFont="1" applyFill="1" applyBorder="1" applyAlignment="1" applyProtection="1">
      <alignment horizontal="center" vertical="center"/>
    </xf>
    <xf numFmtId="49" fontId="3" fillId="3" borderId="23" xfId="0" applyNumberFormat="1" applyFont="1" applyFill="1" applyBorder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distributed" vertical="center"/>
    </xf>
    <xf numFmtId="0" fontId="4" fillId="2" borderId="22" xfId="0" applyFont="1" applyFill="1" applyBorder="1" applyAlignment="1" applyProtection="1">
      <alignment horizontal="distributed" vertical="center"/>
    </xf>
    <xf numFmtId="0" fontId="4" fillId="2" borderId="23" xfId="0" applyFont="1" applyFill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3" borderId="9" xfId="0" applyNumberFormat="1" applyFont="1" applyFill="1" applyBorder="1" applyAlignment="1" applyProtection="1">
      <alignment horizontal="center" vertical="center"/>
    </xf>
    <xf numFmtId="0" fontId="8" fillId="3" borderId="3" xfId="0" applyNumberFormat="1" applyFont="1" applyFill="1" applyBorder="1" applyAlignment="1" applyProtection="1">
      <alignment horizontal="center" vertical="center"/>
    </xf>
    <xf numFmtId="0" fontId="8" fillId="3" borderId="0" xfId="0" applyNumberFormat="1" applyFont="1" applyFill="1" applyBorder="1" applyAlignment="1" applyProtection="1">
      <alignment horizontal="center" vertical="center"/>
    </xf>
    <xf numFmtId="0" fontId="8" fillId="3" borderId="6" xfId="0" applyNumberFormat="1" applyFont="1" applyFill="1" applyBorder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horizontal="center" vertical="center"/>
    </xf>
    <xf numFmtId="0" fontId="8" fillId="3" borderId="5" xfId="0" applyNumberFormat="1" applyFont="1" applyFill="1" applyBorder="1" applyAlignment="1" applyProtection="1">
      <alignment horizontal="center" vertical="center"/>
    </xf>
    <xf numFmtId="0" fontId="8" fillId="3" borderId="10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1" xfId="0" applyNumberFormat="1" applyFont="1" applyFill="1" applyBorder="1" applyAlignment="1" applyProtection="1">
      <alignment horizontal="center" vertical="center"/>
    </xf>
    <xf numFmtId="0" fontId="4" fillId="3" borderId="22" xfId="0" applyNumberFormat="1" applyFont="1" applyFill="1" applyBorder="1" applyAlignment="1" applyProtection="1">
      <alignment horizontal="center" vertical="center"/>
    </xf>
    <xf numFmtId="0" fontId="4" fillId="3" borderId="23" xfId="0" applyNumberFormat="1" applyFont="1" applyFill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176" fontId="3" fillId="3" borderId="19" xfId="0" applyNumberFormat="1" applyFont="1" applyFill="1" applyBorder="1" applyAlignment="1" applyProtection="1">
      <alignment horizontal="distributed" vertical="center"/>
    </xf>
    <xf numFmtId="176" fontId="3" fillId="3" borderId="11" xfId="0" applyNumberFormat="1" applyFont="1" applyFill="1" applyBorder="1" applyAlignment="1" applyProtection="1">
      <alignment horizontal="distributed" vertical="center"/>
    </xf>
    <xf numFmtId="176" fontId="3" fillId="3" borderId="16" xfId="0" applyNumberFormat="1" applyFont="1" applyFill="1" applyBorder="1" applyAlignment="1" applyProtection="1">
      <alignment horizontal="distributed" vertical="center"/>
    </xf>
    <xf numFmtId="176" fontId="3" fillId="3" borderId="20" xfId="0" applyNumberFormat="1" applyFont="1" applyFill="1" applyBorder="1" applyAlignment="1" applyProtection="1">
      <alignment horizontal="distributed" vertical="center"/>
    </xf>
    <xf numFmtId="176" fontId="3" fillId="3" borderId="12" xfId="0" applyNumberFormat="1" applyFont="1" applyFill="1" applyBorder="1" applyAlignment="1" applyProtection="1">
      <alignment horizontal="distributed" vertical="center"/>
    </xf>
    <xf numFmtId="176" fontId="3" fillId="3" borderId="18" xfId="0" applyNumberFormat="1" applyFont="1" applyFill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4" fillId="3" borderId="21" xfId="0" applyFont="1" applyFill="1" applyBorder="1" applyAlignment="1" applyProtection="1">
      <alignment horizontal="left" vertical="center"/>
    </xf>
    <xf numFmtId="0" fontId="4" fillId="3" borderId="22" xfId="0" applyFont="1" applyFill="1" applyBorder="1" applyAlignment="1" applyProtection="1">
      <alignment horizontal="left" vertical="center"/>
    </xf>
    <xf numFmtId="0" fontId="4" fillId="3" borderId="23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1" xfId="0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/>
    </xf>
    <xf numFmtId="0" fontId="4" fillId="3" borderId="3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6" xfId="0" applyFont="1" applyFill="1" applyBorder="1" applyAlignment="1" applyProtection="1">
      <alignment vertical="center"/>
    </xf>
    <xf numFmtId="0" fontId="4" fillId="3" borderId="2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left" vertical="center"/>
    </xf>
    <xf numFmtId="0" fontId="4" fillId="3" borderId="3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/>
    </xf>
    <xf numFmtId="38" fontId="3" fillId="3" borderId="21" xfId="0" applyNumberFormat="1" applyFont="1" applyFill="1" applyBorder="1" applyAlignment="1" applyProtection="1">
      <alignment horizontal="center" vertical="center"/>
    </xf>
    <xf numFmtId="38" fontId="3" fillId="3" borderId="22" xfId="0" applyNumberFormat="1" applyFont="1" applyFill="1" applyBorder="1" applyAlignment="1" applyProtection="1">
      <alignment horizontal="center" vertical="center"/>
    </xf>
    <xf numFmtId="38" fontId="3" fillId="3" borderId="23" xfId="0" applyNumberFormat="1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9" xfId="0" applyFont="1" applyFill="1" applyBorder="1" applyAlignment="1" applyProtection="1">
      <alignment horizontal="distributed" vertical="center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10" fillId="2" borderId="49" xfId="0" applyFont="1" applyFill="1" applyBorder="1" applyAlignment="1" applyProtection="1">
      <alignment horizontal="distributed" vertical="center"/>
    </xf>
    <xf numFmtId="0" fontId="10" fillId="2" borderId="47" xfId="0" applyFont="1" applyFill="1" applyBorder="1" applyAlignment="1" applyProtection="1">
      <alignment horizontal="distributed" vertical="center"/>
    </xf>
    <xf numFmtId="0" fontId="10" fillId="2" borderId="48" xfId="0" applyFont="1" applyFill="1" applyBorder="1" applyAlignment="1" applyProtection="1">
      <alignment horizontal="distributed" vertical="center"/>
    </xf>
    <xf numFmtId="0" fontId="10" fillId="3" borderId="46" xfId="0" applyFont="1" applyFill="1" applyBorder="1" applyAlignment="1" applyProtection="1">
      <alignment horizontal="center" vertical="center"/>
    </xf>
    <xf numFmtId="0" fontId="10" fillId="3" borderId="48" xfId="0" applyFont="1" applyFill="1" applyBorder="1" applyAlignment="1" applyProtection="1">
      <alignment horizontal="center" vertical="center"/>
    </xf>
    <xf numFmtId="49" fontId="10" fillId="3" borderId="46" xfId="0" applyNumberFormat="1" applyFont="1" applyFill="1" applyBorder="1" applyAlignment="1" applyProtection="1">
      <alignment vertical="center"/>
    </xf>
    <xf numFmtId="49" fontId="10" fillId="3" borderId="47" xfId="0" applyNumberFormat="1" applyFont="1" applyFill="1" applyBorder="1" applyAlignment="1" applyProtection="1">
      <alignment vertical="center"/>
    </xf>
    <xf numFmtId="49" fontId="10" fillId="3" borderId="50" xfId="0" applyNumberFormat="1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center" vertical="center"/>
      <protection locked="0"/>
    </xf>
    <xf numFmtId="0" fontId="4" fillId="0" borderId="22" xfId="0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38" fontId="3" fillId="5" borderId="21" xfId="2" applyFont="1" applyFill="1" applyBorder="1" applyAlignment="1" applyProtection="1">
      <alignment horizontal="center" vertical="center"/>
      <protection locked="0"/>
    </xf>
    <xf numFmtId="38" fontId="3" fillId="5" borderId="22" xfId="2" applyFont="1" applyFill="1" applyBorder="1" applyAlignment="1" applyProtection="1">
      <alignment horizontal="center" vertical="center"/>
      <protection locked="0"/>
    </xf>
    <xf numFmtId="38" fontId="3" fillId="5" borderId="23" xfId="2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center" vertical="center" wrapText="1"/>
      <protection locked="0"/>
    </xf>
    <xf numFmtId="3" fontId="3" fillId="4" borderId="2" xfId="0" applyNumberFormat="1" applyFont="1" applyFill="1" applyBorder="1" applyAlignment="1" applyProtection="1">
      <alignment vertical="center"/>
      <protection locked="0"/>
    </xf>
    <xf numFmtId="3" fontId="3" fillId="4" borderId="1" xfId="0" applyNumberFormat="1" applyFont="1" applyFill="1" applyBorder="1" applyAlignment="1" applyProtection="1">
      <alignment vertical="center"/>
      <protection locked="0"/>
    </xf>
    <xf numFmtId="3" fontId="3" fillId="4" borderId="9" xfId="0" applyNumberFormat="1" applyFont="1" applyFill="1" applyBorder="1" applyAlignment="1" applyProtection="1">
      <alignment vertical="center"/>
      <protection locked="0"/>
    </xf>
    <xf numFmtId="3" fontId="3" fillId="4" borderId="4" xfId="0" applyNumberFormat="1" applyFont="1" applyFill="1" applyBorder="1" applyAlignment="1" applyProtection="1">
      <alignment vertical="center"/>
      <protection locked="0"/>
    </xf>
    <xf numFmtId="3" fontId="3" fillId="4" borderId="5" xfId="0" applyNumberFormat="1" applyFont="1" applyFill="1" applyBorder="1" applyAlignment="1" applyProtection="1">
      <alignment vertical="center"/>
      <protection locked="0"/>
    </xf>
    <xf numFmtId="3" fontId="3" fillId="4" borderId="10" xfId="0" applyNumberFormat="1" applyFont="1" applyFill="1" applyBorder="1" applyAlignment="1" applyProtection="1">
      <alignment vertical="center"/>
      <protection locked="0"/>
    </xf>
    <xf numFmtId="3" fontId="3" fillId="4" borderId="2" xfId="0" applyNumberFormat="1" applyFont="1" applyFill="1" applyBorder="1" applyAlignment="1" applyProtection="1">
      <alignment horizontal="right" vertical="center"/>
      <protection locked="0"/>
    </xf>
    <xf numFmtId="3" fontId="3" fillId="4" borderId="1" xfId="0" applyNumberFormat="1" applyFont="1" applyFill="1" applyBorder="1" applyAlignment="1" applyProtection="1">
      <alignment horizontal="right" vertical="center"/>
      <protection locked="0"/>
    </xf>
    <xf numFmtId="3" fontId="3" fillId="4" borderId="9" xfId="0" applyNumberFormat="1" applyFont="1" applyFill="1" applyBorder="1" applyAlignment="1" applyProtection="1">
      <alignment horizontal="right" vertical="center"/>
      <protection locked="0"/>
    </xf>
    <xf numFmtId="3" fontId="3" fillId="4" borderId="4" xfId="0" applyNumberFormat="1" applyFont="1" applyFill="1" applyBorder="1" applyAlignment="1" applyProtection="1">
      <alignment horizontal="right" vertical="center"/>
      <protection locked="0"/>
    </xf>
    <xf numFmtId="3" fontId="3" fillId="4" borderId="5" xfId="0" applyNumberFormat="1" applyFont="1" applyFill="1" applyBorder="1" applyAlignment="1" applyProtection="1">
      <alignment horizontal="right" vertical="center"/>
      <protection locked="0"/>
    </xf>
    <xf numFmtId="3" fontId="3" fillId="4" borderId="10" xfId="0" applyNumberFormat="1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9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4" borderId="10" xfId="0" applyFont="1" applyFill="1" applyBorder="1" applyAlignment="1" applyProtection="1">
      <alignment horizontal="center" vertical="center"/>
      <protection locked="0"/>
    </xf>
    <xf numFmtId="49" fontId="3" fillId="4" borderId="2" xfId="0" applyNumberFormat="1" applyFont="1" applyFill="1" applyBorder="1" applyAlignment="1" applyProtection="1">
      <alignment horizontal="center" vertical="center"/>
      <protection locked="0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49" fontId="3" fillId="4" borderId="9" xfId="0" applyNumberFormat="1" applyFont="1" applyFill="1" applyBorder="1" applyAlignment="1" applyProtection="1">
      <alignment horizontal="center" vertical="center"/>
      <protection locked="0"/>
    </xf>
    <xf numFmtId="49" fontId="3" fillId="4" borderId="4" xfId="0" applyNumberFormat="1" applyFont="1" applyFill="1" applyBorder="1" applyAlignment="1" applyProtection="1">
      <alignment horizontal="center" vertical="center"/>
      <protection locked="0"/>
    </xf>
    <xf numFmtId="49" fontId="3" fillId="4" borderId="5" xfId="0" applyNumberFormat="1" applyFont="1" applyFill="1" applyBorder="1" applyAlignment="1" applyProtection="1">
      <alignment horizontal="center" vertical="center"/>
      <protection locked="0"/>
    </xf>
    <xf numFmtId="49" fontId="3" fillId="4" borderId="10" xfId="0" applyNumberFormat="1" applyFont="1" applyFill="1" applyBorder="1" applyAlignment="1" applyProtection="1">
      <alignment horizontal="center" vertical="center"/>
      <protection locked="0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3" fillId="3" borderId="9" xfId="0" applyNumberFormat="1" applyFont="1" applyFill="1" applyBorder="1" applyAlignment="1" applyProtection="1">
      <alignment horizontal="center" vertical="center"/>
    </xf>
    <xf numFmtId="0" fontId="3" fillId="3" borderId="4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vertical="center" shrinkToFit="1"/>
      <protection locked="0"/>
    </xf>
    <xf numFmtId="0" fontId="3" fillId="4" borderId="1" xfId="0" applyFont="1" applyFill="1" applyBorder="1" applyAlignment="1" applyProtection="1">
      <alignment vertical="center" shrinkToFit="1"/>
      <protection locked="0"/>
    </xf>
    <xf numFmtId="0" fontId="3" fillId="4" borderId="9" xfId="0" applyFont="1" applyFill="1" applyBorder="1" applyAlignment="1" applyProtection="1">
      <alignment vertical="center" shrinkToFit="1"/>
      <protection locked="0"/>
    </xf>
    <xf numFmtId="0" fontId="3" fillId="4" borderId="4" xfId="0" applyFont="1" applyFill="1" applyBorder="1" applyAlignment="1" applyProtection="1">
      <alignment vertical="center" shrinkToFit="1"/>
      <protection locked="0"/>
    </xf>
    <xf numFmtId="0" fontId="3" fillId="4" borderId="5" xfId="0" applyFont="1" applyFill="1" applyBorder="1" applyAlignment="1" applyProtection="1">
      <alignment vertical="center" shrinkToFit="1"/>
      <protection locked="0"/>
    </xf>
    <xf numFmtId="0" fontId="3" fillId="4" borderId="10" xfId="0" applyFont="1" applyFill="1" applyBorder="1" applyAlignment="1" applyProtection="1">
      <alignment vertical="center" shrinkToFit="1"/>
      <protection locked="0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3" fontId="4" fillId="3" borderId="2" xfId="0" applyNumberFormat="1" applyFont="1" applyFill="1" applyBorder="1" applyAlignment="1" applyProtection="1">
      <alignment horizontal="right" vertical="center"/>
    </xf>
    <xf numFmtId="3" fontId="4" fillId="3" borderId="1" xfId="0" applyNumberFormat="1" applyFont="1" applyFill="1" applyBorder="1" applyAlignment="1" applyProtection="1">
      <alignment horizontal="right" vertical="center"/>
    </xf>
    <xf numFmtId="3" fontId="4" fillId="3" borderId="9" xfId="0" applyNumberFormat="1" applyFont="1" applyFill="1" applyBorder="1" applyAlignment="1" applyProtection="1">
      <alignment horizontal="right" vertical="center"/>
    </xf>
    <xf numFmtId="3" fontId="4" fillId="3" borderId="4" xfId="0" applyNumberFormat="1" applyFont="1" applyFill="1" applyBorder="1" applyAlignment="1" applyProtection="1">
      <alignment horizontal="right" vertical="center"/>
    </xf>
    <xf numFmtId="3" fontId="4" fillId="3" borderId="5" xfId="0" applyNumberFormat="1" applyFont="1" applyFill="1" applyBorder="1" applyAlignment="1" applyProtection="1">
      <alignment horizontal="right" vertical="center"/>
    </xf>
    <xf numFmtId="3" fontId="4" fillId="3" borderId="10" xfId="0" applyNumberFormat="1" applyFont="1" applyFill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horizontal="distributed" vertical="center"/>
      <protection locked="0"/>
    </xf>
    <xf numFmtId="0" fontId="4" fillId="0" borderId="1" xfId="0" applyFont="1" applyBorder="1" applyAlignment="1" applyProtection="1">
      <alignment horizontal="distributed" vertical="center"/>
      <protection locked="0"/>
    </xf>
    <xf numFmtId="0" fontId="4" fillId="0" borderId="9" xfId="0" applyFont="1" applyBorder="1" applyAlignment="1" applyProtection="1">
      <alignment horizontal="distributed" vertical="center"/>
      <protection locked="0"/>
    </xf>
    <xf numFmtId="0" fontId="4" fillId="0" borderId="4" xfId="0" applyFont="1" applyBorder="1" applyAlignment="1" applyProtection="1">
      <alignment horizontal="distributed" vertical="center"/>
      <protection locked="0"/>
    </xf>
    <xf numFmtId="0" fontId="4" fillId="0" borderId="5" xfId="0" applyFont="1" applyBorder="1" applyAlignment="1" applyProtection="1">
      <alignment horizontal="distributed" vertical="center"/>
      <protection locked="0"/>
    </xf>
    <xf numFmtId="0" fontId="4" fillId="0" borderId="10" xfId="0" applyFont="1" applyBorder="1" applyAlignment="1" applyProtection="1">
      <alignment horizontal="distributed" vertical="center"/>
      <protection locked="0"/>
    </xf>
    <xf numFmtId="38" fontId="3" fillId="3" borderId="2" xfId="2" applyFont="1" applyFill="1" applyBorder="1" applyAlignment="1" applyProtection="1">
      <alignment vertical="center"/>
    </xf>
    <xf numFmtId="38" fontId="3" fillId="3" borderId="1" xfId="2" applyFont="1" applyFill="1" applyBorder="1" applyAlignment="1" applyProtection="1">
      <alignment vertical="center"/>
    </xf>
    <xf numFmtId="38" fontId="3" fillId="3" borderId="9" xfId="2" applyFont="1" applyFill="1" applyBorder="1" applyAlignment="1" applyProtection="1">
      <alignment vertical="center"/>
    </xf>
    <xf numFmtId="38" fontId="3" fillId="3" borderId="4" xfId="2" applyFont="1" applyFill="1" applyBorder="1" applyAlignment="1" applyProtection="1">
      <alignment vertical="center"/>
    </xf>
    <xf numFmtId="38" fontId="3" fillId="3" borderId="5" xfId="2" applyFont="1" applyFill="1" applyBorder="1" applyAlignment="1" applyProtection="1">
      <alignment vertical="center"/>
    </xf>
    <xf numFmtId="38" fontId="3" fillId="3" borderId="10" xfId="2" applyFont="1" applyFill="1" applyBorder="1" applyAlignment="1" applyProtection="1">
      <alignment vertical="center"/>
    </xf>
    <xf numFmtId="0" fontId="4" fillId="0" borderId="45" xfId="0" applyFont="1" applyBorder="1" applyAlignment="1" applyProtection="1">
      <alignment vertical="center"/>
      <protection locked="0"/>
    </xf>
    <xf numFmtId="0" fontId="3" fillId="5" borderId="21" xfId="0" applyFont="1" applyFill="1" applyBorder="1" applyAlignment="1" applyProtection="1">
      <alignment horizontal="center" vertical="center"/>
      <protection locked="0"/>
    </xf>
    <xf numFmtId="0" fontId="3" fillId="5" borderId="22" xfId="0" applyFont="1" applyFill="1" applyBorder="1" applyAlignment="1" applyProtection="1">
      <alignment horizontal="center" vertical="center"/>
      <protection locked="0"/>
    </xf>
    <xf numFmtId="0" fontId="3" fillId="5" borderId="23" xfId="0" applyFont="1" applyFill="1" applyBorder="1" applyAlignment="1" applyProtection="1">
      <alignment horizontal="center" vertical="center"/>
      <protection locked="0"/>
    </xf>
    <xf numFmtId="0" fontId="5" fillId="5" borderId="21" xfId="0" applyFont="1" applyFill="1" applyBorder="1" applyAlignment="1" applyProtection="1">
      <alignment horizontal="center" vertical="center"/>
      <protection locked="0"/>
    </xf>
    <xf numFmtId="0" fontId="5" fillId="5" borderId="22" xfId="0" applyFont="1" applyFill="1" applyBorder="1" applyAlignment="1" applyProtection="1">
      <alignment horizontal="center" vertical="center"/>
      <protection locked="0"/>
    </xf>
    <xf numFmtId="0" fontId="5" fillId="5" borderId="23" xfId="0" applyFont="1" applyFill="1" applyBorder="1" applyAlignment="1" applyProtection="1">
      <alignment horizontal="center" vertical="center"/>
      <protection locked="0"/>
    </xf>
    <xf numFmtId="0" fontId="6" fillId="5" borderId="21" xfId="0" applyFont="1" applyFill="1" applyBorder="1" applyAlignment="1" applyProtection="1">
      <alignment horizontal="center" vertical="center"/>
      <protection locked="0"/>
    </xf>
    <xf numFmtId="0" fontId="6" fillId="5" borderId="22" xfId="0" applyFont="1" applyFill="1" applyBorder="1" applyAlignment="1" applyProtection="1">
      <alignment horizontal="center" vertical="center"/>
      <protection locked="0"/>
    </xf>
    <xf numFmtId="0" fontId="6" fillId="5" borderId="23" xfId="0" applyFont="1" applyFill="1" applyBorder="1" applyAlignment="1" applyProtection="1">
      <alignment horizontal="center" vertical="center"/>
      <protection locked="0"/>
    </xf>
    <xf numFmtId="49" fontId="3" fillId="5" borderId="21" xfId="0" applyNumberFormat="1" applyFont="1" applyFill="1" applyBorder="1" applyAlignment="1" applyProtection="1">
      <alignment horizontal="center" vertical="center"/>
      <protection locked="0"/>
    </xf>
    <xf numFmtId="49" fontId="3" fillId="5" borderId="22" xfId="0" applyNumberFormat="1" applyFont="1" applyFill="1" applyBorder="1" applyAlignment="1" applyProtection="1">
      <alignment horizontal="center" vertical="center"/>
      <protection locked="0"/>
    </xf>
    <xf numFmtId="49" fontId="3" fillId="5" borderId="23" xfId="0" applyNumberFormat="1" applyFont="1" applyFill="1" applyBorder="1" applyAlignment="1" applyProtection="1">
      <alignment horizontal="center" vertical="center"/>
      <protection locked="0"/>
    </xf>
    <xf numFmtId="38" fontId="3" fillId="5" borderId="21" xfId="2" applyFont="1" applyFill="1" applyBorder="1" applyAlignment="1" applyProtection="1">
      <alignment horizontal="right" vertical="center"/>
      <protection locked="0"/>
    </xf>
    <xf numFmtId="38" fontId="3" fillId="5" borderId="22" xfId="2" applyFont="1" applyFill="1" applyBorder="1" applyAlignment="1" applyProtection="1">
      <alignment horizontal="right" vertical="center"/>
      <protection locked="0"/>
    </xf>
    <xf numFmtId="38" fontId="3" fillId="5" borderId="23" xfId="2" applyFont="1" applyFill="1" applyBorder="1" applyAlignment="1" applyProtection="1">
      <alignment horizontal="right" vertical="center"/>
      <protection locked="0"/>
    </xf>
    <xf numFmtId="0" fontId="0" fillId="0" borderId="5" xfId="4" applyFont="1" applyBorder="1" applyAlignment="1" applyProtection="1">
      <alignment horizontal="center" vertical="center"/>
      <protection locked="0"/>
    </xf>
    <xf numFmtId="176" fontId="0" fillId="7" borderId="5" xfId="4" applyNumberFormat="1" applyFont="1" applyFill="1" applyBorder="1" applyAlignment="1" applyProtection="1">
      <alignment horizontal="distributed" vertical="center" indent="2"/>
      <protection locked="0"/>
    </xf>
    <xf numFmtId="0" fontId="0" fillId="0" borderId="1" xfId="4" applyFont="1" applyBorder="1" applyAlignment="1" applyProtection="1">
      <alignment horizontal="center" vertical="center"/>
      <protection locked="0"/>
    </xf>
    <xf numFmtId="176" fontId="0" fillId="7" borderId="1" xfId="4" applyNumberFormat="1" applyFont="1" applyFill="1" applyBorder="1" applyAlignment="1" applyProtection="1">
      <alignment horizontal="distributed" vertical="center" indent="1"/>
      <protection locked="0"/>
    </xf>
    <xf numFmtId="0" fontId="20" fillId="0" borderId="1" xfId="4" applyFont="1" applyBorder="1" applyAlignment="1" applyProtection="1">
      <alignment horizontal="center" vertical="center"/>
      <protection locked="0"/>
    </xf>
    <xf numFmtId="0" fontId="20" fillId="0" borderId="0" xfId="4" applyFont="1" applyBorder="1" applyAlignment="1" applyProtection="1">
      <alignment horizontal="center" vertical="center"/>
      <protection locked="0"/>
    </xf>
    <xf numFmtId="0" fontId="0" fillId="0" borderId="9" xfId="4" applyFont="1" applyBorder="1" applyAlignment="1" applyProtection="1">
      <alignment horizontal="center" vertical="center"/>
      <protection locked="0"/>
    </xf>
    <xf numFmtId="0" fontId="0" fillId="0" borderId="2" xfId="4" applyFont="1" applyBorder="1" applyAlignment="1" applyProtection="1">
      <alignment horizontal="center" vertical="center"/>
    </xf>
    <xf numFmtId="0" fontId="0" fillId="0" borderId="1" xfId="4" applyFont="1" applyBorder="1" applyAlignment="1" applyProtection="1">
      <alignment horizontal="center" vertical="center"/>
    </xf>
    <xf numFmtId="0" fontId="0" fillId="0" borderId="9" xfId="4" applyFont="1" applyBorder="1" applyAlignment="1" applyProtection="1">
      <alignment horizontal="center" vertical="center"/>
    </xf>
    <xf numFmtId="38" fontId="0" fillId="3" borderId="2" xfId="4" applyNumberFormat="1" applyFont="1" applyFill="1" applyBorder="1" applyAlignment="1" applyProtection="1">
      <alignment horizontal="center" vertical="center" shrinkToFit="1"/>
    </xf>
    <xf numFmtId="38" fontId="0" fillId="3" borderId="1" xfId="4" applyNumberFormat="1" applyFont="1" applyFill="1" applyBorder="1" applyAlignment="1" applyProtection="1">
      <alignment horizontal="center" vertical="center" shrinkToFit="1"/>
    </xf>
    <xf numFmtId="38" fontId="0" fillId="3" borderId="9" xfId="4" applyNumberFormat="1" applyFont="1" applyFill="1" applyBorder="1" applyAlignment="1" applyProtection="1">
      <alignment horizontal="center" vertical="center" shrinkToFit="1"/>
    </xf>
    <xf numFmtId="38" fontId="0" fillId="3" borderId="4" xfId="4" applyNumberFormat="1" applyFont="1" applyFill="1" applyBorder="1" applyAlignment="1" applyProtection="1">
      <alignment horizontal="center" vertical="center" shrinkToFit="1"/>
    </xf>
    <xf numFmtId="38" fontId="0" fillId="3" borderId="5" xfId="4" applyNumberFormat="1" applyFont="1" applyFill="1" applyBorder="1" applyAlignment="1" applyProtection="1">
      <alignment horizontal="center" vertical="center" shrinkToFit="1"/>
    </xf>
    <xf numFmtId="38" fontId="0" fillId="3" borderId="10" xfId="4" applyNumberFormat="1" applyFont="1" applyFill="1" applyBorder="1" applyAlignment="1" applyProtection="1">
      <alignment horizontal="center" vertical="center" shrinkToFit="1"/>
    </xf>
    <xf numFmtId="0" fontId="0" fillId="0" borderId="1" xfId="4" applyFont="1" applyBorder="1" applyAlignment="1" applyProtection="1">
      <alignment vertical="center"/>
    </xf>
    <xf numFmtId="0" fontId="0" fillId="0" borderId="9" xfId="4" applyFont="1" applyBorder="1" applyAlignment="1" applyProtection="1">
      <alignment vertical="center"/>
    </xf>
    <xf numFmtId="0" fontId="21" fillId="3" borderId="2" xfId="4" applyFont="1" applyFill="1" applyBorder="1" applyAlignment="1" applyProtection="1">
      <alignment horizontal="center" vertical="center" shrinkToFit="1"/>
    </xf>
    <xf numFmtId="0" fontId="21" fillId="3" borderId="1" xfId="4" applyFont="1" applyFill="1" applyBorder="1" applyAlignment="1" applyProtection="1">
      <alignment horizontal="center" vertical="center" shrinkToFit="1"/>
    </xf>
    <xf numFmtId="0" fontId="21" fillId="3" borderId="9" xfId="4" applyFont="1" applyFill="1" applyBorder="1" applyAlignment="1" applyProtection="1">
      <alignment horizontal="center" vertical="center" shrinkToFit="1"/>
    </xf>
    <xf numFmtId="0" fontId="21" fillId="3" borderId="3" xfId="4" applyFont="1" applyFill="1" applyBorder="1" applyAlignment="1" applyProtection="1">
      <alignment horizontal="center" vertical="center" shrinkToFit="1"/>
    </xf>
    <xf numFmtId="0" fontId="21" fillId="3" borderId="0" xfId="4" applyFont="1" applyFill="1" applyBorder="1" applyAlignment="1" applyProtection="1">
      <alignment horizontal="center" vertical="center" shrinkToFit="1"/>
    </xf>
    <xf numFmtId="0" fontId="21" fillId="3" borderId="6" xfId="4" applyFont="1" applyFill="1" applyBorder="1" applyAlignment="1" applyProtection="1">
      <alignment horizontal="center" vertical="center" shrinkToFit="1"/>
    </xf>
    <xf numFmtId="0" fontId="23" fillId="0" borderId="19" xfId="4" applyFont="1" applyBorder="1" applyAlignment="1" applyProtection="1">
      <alignment horizontal="center" vertical="center" wrapText="1"/>
      <protection locked="0"/>
    </xf>
    <xf numFmtId="0" fontId="23" fillId="0" borderId="11" xfId="4" applyFont="1" applyBorder="1" applyAlignment="1" applyProtection="1">
      <alignment horizontal="center" vertical="center" wrapText="1"/>
      <protection locked="0"/>
    </xf>
    <xf numFmtId="0" fontId="23" fillId="0" borderId="13" xfId="4" applyFont="1" applyBorder="1" applyAlignment="1" applyProtection="1">
      <alignment horizontal="center" vertical="center" wrapText="1"/>
      <protection locked="0"/>
    </xf>
    <xf numFmtId="0" fontId="23" fillId="0" borderId="53" xfId="4" applyFont="1" applyBorder="1" applyAlignment="1" applyProtection="1">
      <alignment horizontal="center" vertical="center" wrapText="1"/>
      <protection locked="0"/>
    </xf>
    <xf numFmtId="0" fontId="23" fillId="0" borderId="5" xfId="4" applyFont="1" applyBorder="1" applyAlignment="1" applyProtection="1">
      <alignment horizontal="center" vertical="center" wrapText="1"/>
      <protection locked="0"/>
    </xf>
    <xf numFmtId="0" fontId="23" fillId="0" borderId="10" xfId="4" applyFont="1" applyBorder="1" applyAlignment="1" applyProtection="1">
      <alignment horizontal="center" vertical="center" wrapText="1"/>
      <protection locked="0"/>
    </xf>
    <xf numFmtId="0" fontId="24" fillId="0" borderId="51" xfId="4" applyFont="1" applyBorder="1" applyAlignment="1" applyProtection="1">
      <alignment horizontal="center" vertical="center"/>
      <protection locked="0"/>
    </xf>
    <xf numFmtId="0" fontId="24" fillId="0" borderId="52" xfId="4" applyFont="1" applyBorder="1" applyAlignment="1" applyProtection="1">
      <alignment horizontal="center" vertical="center"/>
      <protection locked="0"/>
    </xf>
    <xf numFmtId="0" fontId="0" fillId="0" borderId="22" xfId="4" applyFont="1" applyBorder="1" applyAlignment="1" applyProtection="1">
      <alignment horizontal="center" vertical="center"/>
      <protection locked="0"/>
    </xf>
    <xf numFmtId="0" fontId="25" fillId="0" borderId="22" xfId="4" applyFont="1" applyBorder="1" applyAlignment="1" applyProtection="1">
      <alignment horizontal="center" vertical="center" shrinkToFit="1"/>
      <protection locked="0"/>
    </xf>
    <xf numFmtId="0" fontId="24" fillId="0" borderId="21" xfId="4" applyFont="1" applyBorder="1" applyAlignment="1" applyProtection="1">
      <alignment horizontal="center" vertical="center" shrinkToFit="1"/>
      <protection locked="0"/>
    </xf>
    <xf numFmtId="0" fontId="24" fillId="0" borderId="22" xfId="4" applyFont="1" applyBorder="1" applyAlignment="1" applyProtection="1">
      <alignment horizontal="center" vertical="center" shrinkToFit="1"/>
      <protection locked="0"/>
    </xf>
    <xf numFmtId="0" fontId="24" fillId="0" borderId="56" xfId="4" applyFont="1" applyBorder="1" applyAlignment="1" applyProtection="1">
      <alignment horizontal="center" vertical="center" shrinkToFit="1"/>
      <protection locked="0"/>
    </xf>
    <xf numFmtId="0" fontId="0" fillId="0" borderId="4" xfId="4" applyFont="1" applyBorder="1" applyAlignment="1" applyProtection="1">
      <alignment horizontal="center" vertical="center"/>
    </xf>
    <xf numFmtId="0" fontId="0" fillId="0" borderId="5" xfId="4" applyFont="1" applyBorder="1" applyAlignment="1" applyProtection="1">
      <alignment vertical="center"/>
    </xf>
    <xf numFmtId="0" fontId="0" fillId="0" borderId="10" xfId="4" applyFont="1" applyBorder="1" applyAlignment="1" applyProtection="1">
      <alignment vertical="center"/>
    </xf>
    <xf numFmtId="0" fontId="0" fillId="0" borderId="11" xfId="4" applyFont="1" applyBorder="1" applyAlignment="1" applyProtection="1">
      <alignment horizontal="center" vertical="center"/>
      <protection locked="0"/>
    </xf>
    <xf numFmtId="0" fontId="0" fillId="0" borderId="10" xfId="4" applyFont="1" applyBorder="1" applyAlignment="1" applyProtection="1">
      <alignment horizontal="center" vertical="center"/>
      <protection locked="0"/>
    </xf>
    <xf numFmtId="0" fontId="0" fillId="0" borderId="1" xfId="4" applyFont="1" applyBorder="1" applyAlignment="1">
      <alignment horizontal="center" vertical="center"/>
    </xf>
    <xf numFmtId="0" fontId="0" fillId="0" borderId="5" xfId="4" applyFont="1" applyBorder="1" applyAlignment="1">
      <alignment horizontal="center" vertical="center"/>
    </xf>
    <xf numFmtId="176" fontId="0" fillId="7" borderId="0" xfId="4" applyNumberFormat="1" applyFont="1" applyFill="1" applyBorder="1" applyAlignment="1" applyProtection="1">
      <alignment horizontal="distributed" vertical="center" indent="1"/>
      <protection locked="0"/>
    </xf>
    <xf numFmtId="0" fontId="0" fillId="7" borderId="5" xfId="4" applyFont="1" applyFill="1" applyBorder="1" applyAlignment="1" applyProtection="1">
      <alignment horizontal="center" vertical="center"/>
      <protection locked="0"/>
    </xf>
    <xf numFmtId="0" fontId="0" fillId="7" borderId="5" xfId="4" applyFont="1" applyFill="1" applyBorder="1" applyAlignment="1" applyProtection="1">
      <alignment horizontal="center" vertical="center" shrinkToFit="1"/>
      <protection locked="0"/>
    </xf>
    <xf numFmtId="0" fontId="0" fillId="7" borderId="10" xfId="4" applyFont="1" applyFill="1" applyBorder="1" applyAlignment="1" applyProtection="1">
      <alignment horizontal="center" vertical="center"/>
      <protection locked="0"/>
    </xf>
    <xf numFmtId="0" fontId="0" fillId="0" borderId="5" xfId="4" applyFont="1" applyBorder="1" applyAlignment="1" applyProtection="1">
      <alignment horizontal="center" vertical="center"/>
    </xf>
    <xf numFmtId="0" fontId="0" fillId="0" borderId="10" xfId="4" applyFont="1" applyBorder="1" applyAlignment="1" applyProtection="1">
      <alignment horizontal="center" vertical="center"/>
    </xf>
    <xf numFmtId="179" fontId="0" fillId="0" borderId="57" xfId="4" applyNumberFormat="1" applyFont="1" applyBorder="1" applyAlignment="1" applyProtection="1">
      <alignment horizontal="center" vertical="center" shrinkToFit="1"/>
      <protection locked="0"/>
    </xf>
    <xf numFmtId="179" fontId="0" fillId="0" borderId="22" xfId="4" applyNumberFormat="1" applyFont="1" applyBorder="1" applyAlignment="1" applyProtection="1">
      <alignment horizontal="center" vertical="center" shrinkToFit="1"/>
      <protection locked="0"/>
    </xf>
    <xf numFmtId="179" fontId="0" fillId="0" borderId="23" xfId="4" applyNumberFormat="1" applyFont="1" applyBorder="1" applyAlignment="1" applyProtection="1">
      <alignment horizontal="center" vertical="center" shrinkToFit="1"/>
      <protection locked="0"/>
    </xf>
    <xf numFmtId="0" fontId="0" fillId="0" borderId="21" xfId="4" applyFont="1" applyBorder="1" applyAlignment="1" applyProtection="1">
      <alignment horizontal="center" vertical="center"/>
      <protection locked="0"/>
    </xf>
    <xf numFmtId="0" fontId="0" fillId="0" borderId="23" xfId="4" applyFont="1" applyBorder="1" applyAlignment="1" applyProtection="1">
      <alignment horizontal="center" vertical="center"/>
      <protection locked="0"/>
    </xf>
    <xf numFmtId="0" fontId="0" fillId="0" borderId="56" xfId="4" applyFont="1" applyBorder="1" applyAlignment="1" applyProtection="1">
      <alignment horizontal="center" vertical="center"/>
      <protection locked="0"/>
    </xf>
    <xf numFmtId="178" fontId="0" fillId="7" borderId="21" xfId="4" applyNumberFormat="1" applyFont="1" applyFill="1" applyBorder="1" applyAlignment="1" applyProtection="1">
      <alignment horizontal="center" vertical="center" shrinkToFit="1"/>
      <protection locked="0"/>
    </xf>
    <xf numFmtId="178" fontId="0" fillId="7" borderId="22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22" xfId="4" applyNumberFormat="1" applyFont="1" applyBorder="1" applyAlignment="1" applyProtection="1">
      <alignment horizontal="left" vertical="center" shrinkToFit="1"/>
      <protection locked="0"/>
    </xf>
    <xf numFmtId="0" fontId="0" fillId="7" borderId="22" xfId="4" applyFont="1" applyFill="1" applyBorder="1" applyAlignment="1" applyProtection="1">
      <alignment horizontal="right" vertical="center" shrinkToFit="1"/>
      <protection locked="0"/>
    </xf>
    <xf numFmtId="0" fontId="0" fillId="7" borderId="23" xfId="4" applyFont="1" applyFill="1" applyBorder="1" applyAlignment="1" applyProtection="1">
      <alignment horizontal="right" vertical="center" shrinkToFit="1"/>
      <protection locked="0"/>
    </xf>
    <xf numFmtId="49" fontId="0" fillId="7" borderId="22" xfId="4" applyNumberFormat="1" applyFont="1" applyFill="1" applyBorder="1" applyAlignment="1" applyProtection="1">
      <alignment horizontal="center" vertical="center" shrinkToFit="1"/>
      <protection locked="0"/>
    </xf>
    <xf numFmtId="49" fontId="0" fillId="7" borderId="22" xfId="4" applyNumberFormat="1" applyFont="1" applyFill="1" applyBorder="1" applyAlignment="1" applyProtection="1">
      <alignment horizontal="left" vertical="center"/>
      <protection locked="0"/>
    </xf>
    <xf numFmtId="49" fontId="0" fillId="0" borderId="60" xfId="4" applyNumberFormat="1" applyFont="1" applyBorder="1" applyAlignment="1" applyProtection="1">
      <alignment horizontal="left" vertical="center" shrinkToFit="1"/>
      <protection locked="0"/>
    </xf>
    <xf numFmtId="49" fontId="0" fillId="7" borderId="1" xfId="4" applyNumberFormat="1" applyFont="1" applyFill="1" applyBorder="1" applyAlignment="1" applyProtection="1">
      <alignment horizontal="center" vertical="center" shrinkToFit="1"/>
      <protection locked="0"/>
    </xf>
    <xf numFmtId="49" fontId="0" fillId="7" borderId="1" xfId="4" applyNumberFormat="1" applyFont="1" applyFill="1" applyBorder="1" applyAlignment="1" applyProtection="1">
      <alignment horizontal="left" vertical="center"/>
      <protection locked="0"/>
    </xf>
    <xf numFmtId="0" fontId="26" fillId="0" borderId="22" xfId="4" applyFont="1" applyBorder="1" applyAlignment="1" applyProtection="1">
      <alignment horizontal="center" vertical="center"/>
      <protection locked="0"/>
    </xf>
    <xf numFmtId="0" fontId="26" fillId="0" borderId="5" xfId="4" applyFont="1" applyBorder="1" applyAlignment="1" applyProtection="1">
      <alignment horizontal="center" vertical="center"/>
      <protection locked="0"/>
    </xf>
    <xf numFmtId="180" fontId="0" fillId="0" borderId="21" xfId="4" applyNumberFormat="1" applyFont="1" applyBorder="1" applyAlignment="1" applyProtection="1">
      <alignment horizontal="right" vertical="center"/>
    </xf>
    <xf numFmtId="180" fontId="0" fillId="0" borderId="22" xfId="4" applyNumberFormat="1" applyFont="1" applyBorder="1" applyAlignment="1" applyProtection="1">
      <alignment horizontal="right" vertical="center"/>
    </xf>
    <xf numFmtId="180" fontId="0" fillId="0" borderId="23" xfId="4" applyNumberFormat="1" applyFont="1" applyBorder="1" applyAlignment="1" applyProtection="1">
      <alignment horizontal="right" vertical="center"/>
    </xf>
    <xf numFmtId="0" fontId="0" fillId="0" borderId="0" xfId="4" applyFont="1" applyBorder="1" applyAlignment="1" applyProtection="1">
      <alignment horizontal="center" vertical="center"/>
      <protection locked="0"/>
    </xf>
    <xf numFmtId="0" fontId="0" fillId="0" borderId="0" xfId="4" applyFont="1" applyBorder="1" applyAlignment="1" applyProtection="1">
      <alignment horizontal="left" vertical="center" indent="1"/>
      <protection locked="0"/>
    </xf>
    <xf numFmtId="49" fontId="0" fillId="0" borderId="22" xfId="4" applyNumberFormat="1" applyFont="1" applyBorder="1" applyAlignment="1" applyProtection="1">
      <alignment horizontal="center" vertical="center"/>
      <protection locked="0"/>
    </xf>
    <xf numFmtId="181" fontId="0" fillId="0" borderId="21" xfId="4" applyNumberFormat="1" applyFont="1" applyBorder="1" applyAlignment="1" applyProtection="1">
      <alignment horizontal="center" vertical="center"/>
      <protection locked="0"/>
    </xf>
    <xf numFmtId="0" fontId="0" fillId="0" borderId="22" xfId="4" applyFont="1" applyBorder="1" applyAlignment="1" applyProtection="1">
      <alignment horizontal="left" vertical="center"/>
      <protection locked="0"/>
    </xf>
    <xf numFmtId="0" fontId="0" fillId="0" borderId="0" xfId="4" applyFont="1" applyBorder="1" applyAlignment="1" applyProtection="1">
      <alignment horizontal="left" vertical="center" indent="2"/>
      <protection locked="0"/>
    </xf>
    <xf numFmtId="49" fontId="0" fillId="0" borderId="22" xfId="4" applyNumberFormat="1" applyFont="1" applyBorder="1" applyAlignment="1" applyProtection="1">
      <alignment horizontal="center" vertical="center" shrinkToFit="1"/>
      <protection locked="0"/>
    </xf>
    <xf numFmtId="181" fontId="0" fillId="0" borderId="21" xfId="4" applyNumberFormat="1" applyFont="1" applyBorder="1" applyAlignment="1" applyProtection="1">
      <alignment horizontal="right" vertical="center"/>
      <protection locked="0"/>
    </xf>
    <xf numFmtId="0" fontId="0" fillId="0" borderId="22" xfId="4" applyFont="1" applyBorder="1" applyAlignment="1" applyProtection="1">
      <alignment horizontal="right" vertical="center"/>
      <protection locked="0"/>
    </xf>
    <xf numFmtId="0" fontId="0" fillId="0" borderId="23" xfId="4" applyFont="1" applyBorder="1" applyAlignment="1" applyProtection="1">
      <alignment horizontal="right" vertical="center"/>
      <protection locked="0"/>
    </xf>
    <xf numFmtId="0" fontId="27" fillId="0" borderId="0" xfId="4" applyFont="1" applyBorder="1" applyAlignment="1" applyProtection="1">
      <alignment horizontal="right" vertical="center"/>
    </xf>
    <xf numFmtId="0" fontId="22" fillId="0" borderId="5" xfId="4" applyFont="1" applyBorder="1" applyAlignment="1" applyProtection="1">
      <alignment horizontal="left" vertical="center"/>
      <protection locked="0"/>
    </xf>
    <xf numFmtId="49" fontId="0" fillId="0" borderId="60" xfId="4" applyNumberFormat="1" applyFont="1" applyBorder="1" applyAlignment="1" applyProtection="1">
      <alignment horizontal="distributed" vertical="center"/>
      <protection locked="0"/>
    </xf>
    <xf numFmtId="180" fontId="0" fillId="0" borderId="63" xfId="4" applyNumberFormat="1" applyFont="1" applyBorder="1" applyAlignment="1" applyProtection="1">
      <alignment horizontal="center" vertical="center"/>
    </xf>
    <xf numFmtId="180" fontId="0" fillId="0" borderId="60" xfId="4" applyNumberFormat="1" applyFont="1" applyBorder="1" applyAlignment="1" applyProtection="1">
      <alignment horizontal="center" vertical="center"/>
    </xf>
    <xf numFmtId="180" fontId="0" fillId="0" borderId="62" xfId="4" applyNumberFormat="1" applyFont="1" applyBorder="1" applyAlignment="1" applyProtection="1">
      <alignment horizontal="center" vertical="center"/>
    </xf>
    <xf numFmtId="181" fontId="0" fillId="0" borderId="63" xfId="4" applyNumberFormat="1" applyFont="1" applyBorder="1" applyAlignment="1" applyProtection="1">
      <alignment horizontal="right" vertical="center"/>
      <protection locked="0"/>
    </xf>
    <xf numFmtId="0" fontId="0" fillId="0" borderId="60" xfId="4" applyFont="1" applyBorder="1" applyAlignment="1" applyProtection="1">
      <alignment horizontal="right" vertical="center"/>
      <protection locked="0"/>
    </xf>
    <xf numFmtId="0" fontId="0" fillId="0" borderId="62" xfId="4" applyFont="1" applyBorder="1" applyAlignment="1" applyProtection="1">
      <alignment horizontal="right" vertical="center"/>
      <protection locked="0"/>
    </xf>
    <xf numFmtId="180" fontId="0" fillId="0" borderId="63" xfId="4" applyNumberFormat="1" applyFont="1" applyBorder="1" applyAlignment="1" applyProtection="1">
      <alignment horizontal="right" vertical="center"/>
    </xf>
    <xf numFmtId="180" fontId="0" fillId="0" borderId="60" xfId="4" applyNumberFormat="1" applyFont="1" applyBorder="1" applyAlignment="1" applyProtection="1">
      <alignment horizontal="right" vertical="center"/>
    </xf>
    <xf numFmtId="180" fontId="0" fillId="0" borderId="62" xfId="4" applyNumberFormat="1" applyFont="1" applyBorder="1" applyAlignment="1" applyProtection="1">
      <alignment horizontal="right" vertical="center"/>
    </xf>
    <xf numFmtId="0" fontId="0" fillId="0" borderId="60" xfId="4" applyFont="1" applyBorder="1" applyAlignment="1" applyProtection="1">
      <alignment horizontal="left" vertical="center"/>
      <protection locked="0"/>
    </xf>
    <xf numFmtId="0" fontId="21" fillId="0" borderId="0" xfId="4" applyFont="1" applyBorder="1" applyAlignment="1" applyProtection="1">
      <alignment horizontal="left" vertical="center" indent="2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49" fontId="3" fillId="5" borderId="7" xfId="0" applyNumberFormat="1" applyFont="1" applyFill="1" applyBorder="1" applyAlignment="1" applyProtection="1">
      <alignment horizontal="center" vertical="center"/>
      <protection locked="0"/>
    </xf>
    <xf numFmtId="38" fontId="3" fillId="5" borderId="7" xfId="2" applyFont="1" applyFill="1" applyBorder="1" applyAlignment="1" applyProtection="1">
      <alignment horizontal="center" vertical="center"/>
      <protection locked="0"/>
    </xf>
    <xf numFmtId="38" fontId="3" fillId="5" borderId="7" xfId="2" applyFont="1" applyFill="1" applyBorder="1" applyAlignment="1" applyProtection="1">
      <alignment horizontal="right" vertical="center"/>
      <protection locked="0"/>
    </xf>
    <xf numFmtId="0" fontId="3" fillId="5" borderId="21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3" fillId="5" borderId="23" xfId="0" applyFont="1" applyFill="1" applyBorder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distributed" vertical="center"/>
    </xf>
    <xf numFmtId="38" fontId="3" fillId="3" borderId="7" xfId="2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3" fontId="3" fillId="4" borderId="7" xfId="0" applyNumberFormat="1" applyFont="1" applyFill="1" applyBorder="1" applyAlignment="1" applyProtection="1">
      <alignment vertical="center"/>
      <protection locked="0"/>
    </xf>
    <xf numFmtId="3" fontId="3" fillId="4" borderId="7" xfId="0" applyNumberFormat="1" applyFont="1" applyFill="1" applyBorder="1" applyAlignment="1" applyProtection="1">
      <alignment horizontal="right" vertical="center"/>
      <protection locked="0"/>
    </xf>
    <xf numFmtId="0" fontId="3" fillId="4" borderId="7" xfId="0" applyFont="1" applyFill="1" applyBorder="1" applyAlignment="1" applyProtection="1">
      <alignment horizontal="center" vertical="center"/>
      <protection locked="0"/>
    </xf>
    <xf numFmtId="49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7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10" fillId="2" borderId="29" xfId="0" applyFont="1" applyFill="1" applyBorder="1" applyAlignment="1" applyProtection="1">
      <alignment horizontal="distributed" vertical="center"/>
    </xf>
    <xf numFmtId="0" fontId="10" fillId="2" borderId="30" xfId="0" applyFont="1" applyFill="1" applyBorder="1" applyAlignment="1" applyProtection="1">
      <alignment horizontal="distributed" vertical="center"/>
    </xf>
    <xf numFmtId="0" fontId="10" fillId="3" borderId="30" xfId="0" applyFont="1" applyFill="1" applyBorder="1" applyAlignment="1" applyProtection="1">
      <alignment horizontal="center" vertical="center"/>
    </xf>
    <xf numFmtId="49" fontId="10" fillId="3" borderId="30" xfId="0" applyNumberFormat="1" applyFont="1" applyFill="1" applyBorder="1" applyAlignment="1" applyProtection="1">
      <alignment vertical="center"/>
    </xf>
    <xf numFmtId="0" fontId="10" fillId="3" borderId="30" xfId="0" applyNumberFormat="1" applyFont="1" applyFill="1" applyBorder="1" applyAlignment="1" applyProtection="1">
      <alignment vertical="center"/>
    </xf>
    <xf numFmtId="0" fontId="10" fillId="3" borderId="44" xfId="0" applyNumberFormat="1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center" vertical="center"/>
    </xf>
    <xf numFmtId="0" fontId="4" fillId="0" borderId="22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38" fontId="3" fillId="5" borderId="21" xfId="2" applyFont="1" applyFill="1" applyBorder="1" applyAlignment="1" applyProtection="1">
      <alignment horizontal="center" vertical="center"/>
    </xf>
    <xf numFmtId="38" fontId="3" fillId="5" borderId="22" xfId="2" applyFont="1" applyFill="1" applyBorder="1" applyAlignment="1" applyProtection="1">
      <alignment horizontal="center" vertical="center"/>
    </xf>
    <xf numFmtId="38" fontId="3" fillId="5" borderId="23" xfId="2" applyFont="1" applyFill="1" applyBorder="1" applyAlignment="1" applyProtection="1">
      <alignment horizontal="center" vertical="center"/>
    </xf>
    <xf numFmtId="0" fontId="4" fillId="2" borderId="7" xfId="0" applyFont="1" applyFill="1" applyBorder="1" applyAlignment="1" applyProtection="1">
      <alignment horizontal="distributed" vertical="center"/>
    </xf>
    <xf numFmtId="0" fontId="4" fillId="3" borderId="7" xfId="0" applyFont="1" applyFill="1" applyBorder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43" xfId="0" applyFont="1" applyFill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4" fillId="0" borderId="22" xfId="0" applyFont="1" applyFill="1" applyBorder="1" applyAlignment="1" applyProtection="1">
      <alignment horizontal="distributed" vertical="center"/>
    </xf>
    <xf numFmtId="0" fontId="4" fillId="0" borderId="23" xfId="0" applyFont="1" applyFill="1" applyBorder="1" applyAlignment="1" applyProtection="1">
      <alignment horizontal="distributed" vertical="center"/>
    </xf>
    <xf numFmtId="38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 applyProtection="1">
      <alignment horizontal="center" vertical="center"/>
      <protection locked="0"/>
    </xf>
    <xf numFmtId="0" fontId="3" fillId="3" borderId="23" xfId="0" applyFont="1" applyFill="1" applyBorder="1" applyAlignment="1" applyProtection="1">
      <alignment horizontal="center" vertical="center"/>
      <protection locked="0"/>
    </xf>
    <xf numFmtId="0" fontId="4" fillId="2" borderId="43" xfId="0" applyFont="1" applyFill="1" applyBorder="1" applyAlignment="1" applyProtection="1">
      <alignment horizontal="distributed" vertical="center"/>
    </xf>
    <xf numFmtId="0" fontId="4" fillId="3" borderId="43" xfId="0" applyFont="1" applyFill="1" applyBorder="1" applyAlignment="1" applyProtection="1">
      <alignment horizontal="left" vertical="center"/>
    </xf>
    <xf numFmtId="0" fontId="4" fillId="3" borderId="7" xfId="0" applyNumberFormat="1" applyFont="1" applyFill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left" vertical="center"/>
    </xf>
    <xf numFmtId="49" fontId="3" fillId="3" borderId="21" xfId="0" applyNumberFormat="1" applyFont="1" applyFill="1" applyBorder="1" applyAlignment="1" applyProtection="1">
      <alignment horizontal="center" vertical="center"/>
      <protection locked="0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 applyProtection="1">
      <alignment horizontal="left" vertical="center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3" xfId="0" applyFont="1" applyFill="1" applyBorder="1" applyAlignment="1" applyProtection="1">
      <alignment horizontal="left" vertical="center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</cellXfs>
  <cellStyles count="5">
    <cellStyle name="ハイパーリンク" xfId="3" builtinId="8"/>
    <cellStyle name="桁区切り" xfId="2" builtinId="6"/>
    <cellStyle name="標準" xfId="0" builtinId="0"/>
    <cellStyle name="標準 2" xfId="1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109140</xdr:colOff>
      <xdr:row>42</xdr:row>
      <xdr:rowOff>119063</xdr:rowOff>
    </xdr:from>
    <xdr:to>
      <xdr:col>60</xdr:col>
      <xdr:colOff>109140</xdr:colOff>
      <xdr:row>54</xdr:row>
      <xdr:rowOff>59531</xdr:rowOff>
    </xdr:to>
    <xdr:sp macro="" textlink="">
      <xdr:nvSpPr>
        <xdr:cNvPr id="2" name="正方形/長方形 1"/>
        <xdr:cNvSpPr/>
      </xdr:nvSpPr>
      <xdr:spPr>
        <a:xfrm>
          <a:off x="5586015" y="6996113"/>
          <a:ext cx="1981200" cy="1569243"/>
        </a:xfrm>
        <a:prstGeom prst="rect">
          <a:avLst/>
        </a:prstGeom>
        <a:noFill/>
        <a:ln>
          <a:solidFill>
            <a:schemeClr val="bg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39687</xdr:colOff>
      <xdr:row>27</xdr:row>
      <xdr:rowOff>99219</xdr:rowOff>
    </xdr:from>
    <xdr:to>
      <xdr:col>4</xdr:col>
      <xdr:colOff>99219</xdr:colOff>
      <xdr:row>29</xdr:row>
      <xdr:rowOff>119062</xdr:rowOff>
    </xdr:to>
    <xdr:sp macro="" textlink="">
      <xdr:nvSpPr>
        <xdr:cNvPr id="3" name="正方形/長方形 2"/>
        <xdr:cNvSpPr/>
      </xdr:nvSpPr>
      <xdr:spPr>
        <a:xfrm>
          <a:off x="39687" y="4956969"/>
          <a:ext cx="554832" cy="305593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29764</xdr:colOff>
      <xdr:row>33</xdr:row>
      <xdr:rowOff>39685</xdr:rowOff>
    </xdr:from>
    <xdr:to>
      <xdr:col>11</xdr:col>
      <xdr:colOff>29765</xdr:colOff>
      <xdr:row>36</xdr:row>
      <xdr:rowOff>128983</xdr:rowOff>
    </xdr:to>
    <xdr:sp macro="" textlink="">
      <xdr:nvSpPr>
        <xdr:cNvPr id="4" name="テキスト ボックス 3"/>
        <xdr:cNvSpPr txBox="1"/>
      </xdr:nvSpPr>
      <xdr:spPr>
        <a:xfrm>
          <a:off x="277414" y="5716585"/>
          <a:ext cx="1114426" cy="489348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</a:t>
          </a:r>
          <a:endParaRPr kumimoji="1" lang="en-US" altLang="ja-JP" sz="1000" b="1"/>
        </a:p>
        <a:p>
          <a:pPr algn="ctr"/>
          <a:r>
            <a:rPr kumimoji="1" lang="ja-JP" altLang="en-US" sz="1000" b="1"/>
            <a:t>税区分を選択</a:t>
          </a:r>
        </a:p>
      </xdr:txBody>
    </xdr:sp>
    <xdr:clientData/>
  </xdr:twoCellAnchor>
  <xdr:twoCellAnchor>
    <xdr:from>
      <xdr:col>2</xdr:col>
      <xdr:colOff>69453</xdr:colOff>
      <xdr:row>29</xdr:row>
      <xdr:rowOff>119062</xdr:rowOff>
    </xdr:from>
    <xdr:to>
      <xdr:col>6</xdr:col>
      <xdr:colOff>89296</xdr:colOff>
      <xdr:row>33</xdr:row>
      <xdr:rowOff>39685</xdr:rowOff>
    </xdr:to>
    <xdr:cxnSp macro="">
      <xdr:nvCxnSpPr>
        <xdr:cNvPr id="5" name="直線矢印コネクタ 4"/>
        <xdr:cNvCxnSpPr>
          <a:stCxn id="4" idx="0"/>
          <a:endCxn id="3" idx="2"/>
        </xdr:cNvCxnSpPr>
      </xdr:nvCxnSpPr>
      <xdr:spPr>
        <a:xfrm flipH="1" flipV="1">
          <a:off x="317103" y="5262562"/>
          <a:ext cx="515143" cy="454023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19843</xdr:colOff>
      <xdr:row>23</xdr:row>
      <xdr:rowOff>59532</xdr:rowOff>
    </xdr:from>
    <xdr:to>
      <xdr:col>40</xdr:col>
      <xdr:colOff>9921</xdr:colOff>
      <xdr:row>25</xdr:row>
      <xdr:rowOff>119063</xdr:rowOff>
    </xdr:to>
    <xdr:sp macro="" textlink="">
      <xdr:nvSpPr>
        <xdr:cNvPr id="6" name="テキスト ボックス 5"/>
        <xdr:cNvSpPr txBox="1"/>
      </xdr:nvSpPr>
      <xdr:spPr>
        <a:xfrm>
          <a:off x="2372518" y="4260057"/>
          <a:ext cx="2618978" cy="373856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プルダウンで”工種コード一覧”より選択</a:t>
          </a:r>
        </a:p>
      </xdr:txBody>
    </xdr:sp>
    <xdr:clientData/>
  </xdr:twoCellAnchor>
  <xdr:twoCellAnchor>
    <xdr:from>
      <xdr:col>5</xdr:col>
      <xdr:colOff>89297</xdr:colOff>
      <xdr:row>27</xdr:row>
      <xdr:rowOff>99219</xdr:rowOff>
    </xdr:from>
    <xdr:to>
      <xdr:col>10</xdr:col>
      <xdr:colOff>29767</xdr:colOff>
      <xdr:row>29</xdr:row>
      <xdr:rowOff>109140</xdr:rowOff>
    </xdr:to>
    <xdr:sp macro="" textlink="">
      <xdr:nvSpPr>
        <xdr:cNvPr id="7" name="正方形/長方形 6"/>
        <xdr:cNvSpPr/>
      </xdr:nvSpPr>
      <xdr:spPr>
        <a:xfrm>
          <a:off x="708422" y="4956969"/>
          <a:ext cx="559595" cy="29567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</xdr:colOff>
      <xdr:row>24</xdr:row>
      <xdr:rowOff>124024</xdr:rowOff>
    </xdr:from>
    <xdr:to>
      <xdr:col>19</xdr:col>
      <xdr:colOff>19843</xdr:colOff>
      <xdr:row>27</xdr:row>
      <xdr:rowOff>99219</xdr:rowOff>
    </xdr:to>
    <xdr:cxnSp macro="">
      <xdr:nvCxnSpPr>
        <xdr:cNvPr id="8" name="直線矢印コネクタ 7"/>
        <xdr:cNvCxnSpPr>
          <a:stCxn id="6" idx="1"/>
          <a:endCxn id="7" idx="0"/>
        </xdr:cNvCxnSpPr>
      </xdr:nvCxnSpPr>
      <xdr:spPr>
        <a:xfrm flipH="1">
          <a:off x="990601" y="4448374"/>
          <a:ext cx="1381917" cy="50859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99220</xdr:colOff>
      <xdr:row>27</xdr:row>
      <xdr:rowOff>89297</xdr:rowOff>
    </xdr:from>
    <xdr:to>
      <xdr:col>48</xdr:col>
      <xdr:colOff>39689</xdr:colOff>
      <xdr:row>30</xdr:row>
      <xdr:rowOff>99218</xdr:rowOff>
    </xdr:to>
    <xdr:sp macro="" textlink="">
      <xdr:nvSpPr>
        <xdr:cNvPr id="9" name="正方形/長方形 8"/>
        <xdr:cNvSpPr/>
      </xdr:nvSpPr>
      <xdr:spPr>
        <a:xfrm>
          <a:off x="5452270" y="4947047"/>
          <a:ext cx="559594" cy="429021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9921</xdr:colOff>
      <xdr:row>27</xdr:row>
      <xdr:rowOff>99219</xdr:rowOff>
    </xdr:from>
    <xdr:to>
      <xdr:col>39</xdr:col>
      <xdr:colOff>109141</xdr:colOff>
      <xdr:row>30</xdr:row>
      <xdr:rowOff>79375</xdr:rowOff>
    </xdr:to>
    <xdr:sp macro="" textlink="">
      <xdr:nvSpPr>
        <xdr:cNvPr id="10" name="正方形/長方形 9"/>
        <xdr:cNvSpPr/>
      </xdr:nvSpPr>
      <xdr:spPr>
        <a:xfrm>
          <a:off x="2114946" y="4956969"/>
          <a:ext cx="2851945" cy="399256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89298</xdr:colOff>
      <xdr:row>37</xdr:row>
      <xdr:rowOff>49609</xdr:rowOff>
    </xdr:from>
    <xdr:to>
      <xdr:col>61</xdr:col>
      <xdr:colOff>89297</xdr:colOff>
      <xdr:row>40</xdr:row>
      <xdr:rowOff>79374</xdr:rowOff>
    </xdr:to>
    <xdr:sp macro="" textlink="">
      <xdr:nvSpPr>
        <xdr:cNvPr id="11" name="正方形/長方形 10"/>
        <xdr:cNvSpPr/>
      </xdr:nvSpPr>
      <xdr:spPr>
        <a:xfrm>
          <a:off x="4947048" y="6259909"/>
          <a:ext cx="2724149" cy="42981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59530</xdr:colOff>
      <xdr:row>50</xdr:row>
      <xdr:rowOff>39688</xdr:rowOff>
    </xdr:from>
    <xdr:to>
      <xdr:col>19</xdr:col>
      <xdr:colOff>119061</xdr:colOff>
      <xdr:row>53</xdr:row>
      <xdr:rowOff>89297</xdr:rowOff>
    </xdr:to>
    <xdr:sp macro="" textlink="">
      <xdr:nvSpPr>
        <xdr:cNvPr id="12" name="正方形/長方形 11"/>
        <xdr:cNvSpPr/>
      </xdr:nvSpPr>
      <xdr:spPr>
        <a:xfrm>
          <a:off x="1050130" y="8031163"/>
          <a:ext cx="1421606" cy="430609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39687</xdr:colOff>
      <xdr:row>54</xdr:row>
      <xdr:rowOff>0</xdr:rowOff>
    </xdr:from>
    <xdr:to>
      <xdr:col>38</xdr:col>
      <xdr:colOff>89296</xdr:colOff>
      <xdr:row>56</xdr:row>
      <xdr:rowOff>9922</xdr:rowOff>
    </xdr:to>
    <xdr:sp macro="" textlink="">
      <xdr:nvSpPr>
        <xdr:cNvPr id="13" name="テキスト ボックス 12"/>
        <xdr:cNvSpPr txBox="1"/>
      </xdr:nvSpPr>
      <xdr:spPr>
        <a:xfrm>
          <a:off x="2763837" y="8505825"/>
          <a:ext cx="2059384" cy="333772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請求内訳”税抜計”と一致</a:t>
          </a:r>
        </a:p>
      </xdr:txBody>
    </xdr:sp>
    <xdr:clientData/>
  </xdr:twoCellAnchor>
  <xdr:twoCellAnchor>
    <xdr:from>
      <xdr:col>30</xdr:col>
      <xdr:colOff>79375</xdr:colOff>
      <xdr:row>39</xdr:row>
      <xdr:rowOff>0</xdr:rowOff>
    </xdr:from>
    <xdr:to>
      <xdr:col>39</xdr:col>
      <xdr:colOff>89298</xdr:colOff>
      <xdr:row>54</xdr:row>
      <xdr:rowOff>0</xdr:rowOff>
    </xdr:to>
    <xdr:cxnSp macro="">
      <xdr:nvCxnSpPr>
        <xdr:cNvPr id="14" name="直線矢印コネクタ 13"/>
        <xdr:cNvCxnSpPr>
          <a:stCxn id="13" idx="0"/>
          <a:endCxn id="11" idx="1"/>
        </xdr:cNvCxnSpPr>
      </xdr:nvCxnSpPr>
      <xdr:spPr>
        <a:xfrm flipV="1">
          <a:off x="3794125" y="6477000"/>
          <a:ext cx="1152923" cy="20288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29765</xdr:colOff>
      <xdr:row>53</xdr:row>
      <xdr:rowOff>89297</xdr:rowOff>
    </xdr:from>
    <xdr:to>
      <xdr:col>22</xdr:col>
      <xdr:colOff>39687</xdr:colOff>
      <xdr:row>55</xdr:row>
      <xdr:rowOff>4961</xdr:rowOff>
    </xdr:to>
    <xdr:cxnSp macro="">
      <xdr:nvCxnSpPr>
        <xdr:cNvPr id="15" name="直線矢印コネクタ 14"/>
        <xdr:cNvCxnSpPr>
          <a:stCxn id="13" idx="1"/>
          <a:endCxn id="12" idx="2"/>
        </xdr:cNvCxnSpPr>
      </xdr:nvCxnSpPr>
      <xdr:spPr>
        <a:xfrm flipH="1" flipV="1">
          <a:off x="1763315" y="8461772"/>
          <a:ext cx="1000522" cy="210939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79374</xdr:colOff>
      <xdr:row>23</xdr:row>
      <xdr:rowOff>39688</xdr:rowOff>
    </xdr:from>
    <xdr:to>
      <xdr:col>57</xdr:col>
      <xdr:colOff>79376</xdr:colOff>
      <xdr:row>26</xdr:row>
      <xdr:rowOff>19845</xdr:rowOff>
    </xdr:to>
    <xdr:sp macro="" textlink="">
      <xdr:nvSpPr>
        <xdr:cNvPr id="16" name="テキスト ボックス 15"/>
        <xdr:cNvSpPr txBox="1"/>
      </xdr:nvSpPr>
      <xdr:spPr>
        <a:xfrm>
          <a:off x="6051549" y="4240213"/>
          <a:ext cx="1114427" cy="484982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プルダウンで</a:t>
          </a:r>
          <a:endParaRPr kumimoji="1" lang="en-US" altLang="ja-JP" sz="1000" b="1"/>
        </a:p>
        <a:p>
          <a:pPr algn="ctr"/>
          <a:r>
            <a:rPr kumimoji="1" lang="ja-JP" altLang="en-US" sz="1000" b="1"/>
            <a:t>単位を選択</a:t>
          </a:r>
        </a:p>
      </xdr:txBody>
    </xdr:sp>
    <xdr:clientData/>
  </xdr:twoCellAnchor>
  <xdr:twoCellAnchor>
    <xdr:from>
      <xdr:col>46</xdr:col>
      <xdr:colOff>9923</xdr:colOff>
      <xdr:row>24</xdr:row>
      <xdr:rowOff>158751</xdr:rowOff>
    </xdr:from>
    <xdr:to>
      <xdr:col>48</xdr:col>
      <xdr:colOff>79374</xdr:colOff>
      <xdr:row>27</xdr:row>
      <xdr:rowOff>89297</xdr:rowOff>
    </xdr:to>
    <xdr:cxnSp macro="">
      <xdr:nvCxnSpPr>
        <xdr:cNvPr id="17" name="直線矢印コネクタ 16"/>
        <xdr:cNvCxnSpPr>
          <a:stCxn id="16" idx="1"/>
          <a:endCxn id="9" idx="0"/>
        </xdr:cNvCxnSpPr>
      </xdr:nvCxnSpPr>
      <xdr:spPr>
        <a:xfrm flipH="1">
          <a:off x="5734448" y="4483101"/>
          <a:ext cx="317101" cy="463946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39688</xdr:colOff>
      <xdr:row>33</xdr:row>
      <xdr:rowOff>29766</xdr:rowOff>
    </xdr:from>
    <xdr:to>
      <xdr:col>38</xdr:col>
      <xdr:colOff>1</xdr:colOff>
      <xdr:row>36</xdr:row>
      <xdr:rowOff>119064</xdr:rowOff>
    </xdr:to>
    <xdr:sp macro="" textlink="">
      <xdr:nvSpPr>
        <xdr:cNvPr id="18" name="テキスト ボックス 17"/>
        <xdr:cNvSpPr txBox="1"/>
      </xdr:nvSpPr>
      <xdr:spPr>
        <a:xfrm>
          <a:off x="3259138" y="5706666"/>
          <a:ext cx="1474788" cy="489348"/>
        </a:xfrm>
        <a:prstGeom prst="rect">
          <a:avLst/>
        </a:prstGeom>
        <a:solidFill>
          <a:schemeClr val="lt1"/>
        </a:solidFill>
        <a:ln w="28575" cmpd="sng">
          <a:solidFill>
            <a:schemeClr val="bg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000" b="1"/>
            <a:t>工事内容を記載</a:t>
          </a:r>
        </a:p>
      </xdr:txBody>
    </xdr:sp>
    <xdr:clientData/>
  </xdr:twoCellAnchor>
  <xdr:twoCellAnchor>
    <xdr:from>
      <xdr:col>28</xdr:col>
      <xdr:colOff>74414</xdr:colOff>
      <xdr:row>30</xdr:row>
      <xdr:rowOff>79375</xdr:rowOff>
    </xdr:from>
    <xdr:to>
      <xdr:col>32</xdr:col>
      <xdr:colOff>34728</xdr:colOff>
      <xdr:row>33</xdr:row>
      <xdr:rowOff>29766</xdr:rowOff>
    </xdr:to>
    <xdr:cxnSp macro="">
      <xdr:nvCxnSpPr>
        <xdr:cNvPr id="19" name="直線矢印コネクタ 18"/>
        <xdr:cNvCxnSpPr>
          <a:stCxn id="18" idx="0"/>
          <a:endCxn id="10" idx="2"/>
        </xdr:cNvCxnSpPr>
      </xdr:nvCxnSpPr>
      <xdr:spPr>
        <a:xfrm flipH="1" flipV="1">
          <a:off x="3541514" y="5356225"/>
          <a:ext cx="455614" cy="35044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89296</xdr:colOff>
      <xdr:row>19</xdr:row>
      <xdr:rowOff>238125</xdr:rowOff>
    </xdr:from>
    <xdr:to>
      <xdr:col>61</xdr:col>
      <xdr:colOff>99219</xdr:colOff>
      <xdr:row>21</xdr:row>
      <xdr:rowOff>49609</xdr:rowOff>
    </xdr:to>
    <xdr:sp macro="" textlink="">
      <xdr:nvSpPr>
        <xdr:cNvPr id="20" name="正方形/長方形 19"/>
        <xdr:cNvSpPr/>
      </xdr:nvSpPr>
      <xdr:spPr>
        <a:xfrm>
          <a:off x="3184921" y="3409950"/>
          <a:ext cx="4496198" cy="382984"/>
        </a:xfrm>
        <a:prstGeom prst="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29766</xdr:colOff>
      <xdr:row>20</xdr:row>
      <xdr:rowOff>69454</xdr:rowOff>
    </xdr:from>
    <xdr:to>
      <xdr:col>22</xdr:col>
      <xdr:colOff>49609</xdr:colOff>
      <xdr:row>21</xdr:row>
      <xdr:rowOff>49610</xdr:rowOff>
    </xdr:to>
    <xdr:sp macro="" textlink="">
      <xdr:nvSpPr>
        <xdr:cNvPr id="21" name="正方形/長方形 20"/>
        <xdr:cNvSpPr/>
      </xdr:nvSpPr>
      <xdr:spPr>
        <a:xfrm>
          <a:off x="29766" y="3527029"/>
          <a:ext cx="2743993" cy="265906"/>
        </a:xfrm>
        <a:prstGeom prst="rect">
          <a:avLst/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適格請求書発行事業者番号を記載</a:t>
          </a:r>
        </a:p>
      </xdr:txBody>
    </xdr:sp>
    <xdr:clientData/>
  </xdr:twoCellAnchor>
  <xdr:twoCellAnchor>
    <xdr:from>
      <xdr:col>22</xdr:col>
      <xdr:colOff>59531</xdr:colOff>
      <xdr:row>20</xdr:row>
      <xdr:rowOff>143867</xdr:rowOff>
    </xdr:from>
    <xdr:to>
      <xdr:col>25</xdr:col>
      <xdr:colOff>89296</xdr:colOff>
      <xdr:row>20</xdr:row>
      <xdr:rowOff>208358</xdr:rowOff>
    </xdr:to>
    <xdr:cxnSp macro="">
      <xdr:nvCxnSpPr>
        <xdr:cNvPr id="22" name="直線矢印コネクタ 21"/>
        <xdr:cNvCxnSpPr>
          <a:endCxn id="20" idx="1"/>
        </xdr:cNvCxnSpPr>
      </xdr:nvCxnSpPr>
      <xdr:spPr>
        <a:xfrm flipV="1">
          <a:off x="2783681" y="3601442"/>
          <a:ext cx="401240" cy="64491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11</xdr:row>
      <xdr:rowOff>109139</xdr:rowOff>
    </xdr:from>
    <xdr:to>
      <xdr:col>33</xdr:col>
      <xdr:colOff>0</xdr:colOff>
      <xdr:row>13</xdr:row>
      <xdr:rowOff>0</xdr:rowOff>
    </xdr:to>
    <xdr:sp macro="" textlink="">
      <xdr:nvSpPr>
        <xdr:cNvPr id="23" name="正方形/長方形 22"/>
        <xdr:cNvSpPr/>
      </xdr:nvSpPr>
      <xdr:spPr>
        <a:xfrm>
          <a:off x="3343275" y="1461689"/>
          <a:ext cx="752475" cy="186136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1207&#25351;&#23450;&#35531;&#27714;&#26360;&#65288;&#21462;&#26997;&#65289;&#32294;&#27096;&#24335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🔓入力シート"/>
      <sheetName val="🔓取極用請求書"/>
      <sheetName val="🔓出来高調書"/>
      <sheetName val="入力シート（記入例）"/>
      <sheetName val="取極用請求書（記入例）"/>
      <sheetName val="出来高調書（記入例）"/>
    </sheetNames>
    <sheetDataSet>
      <sheetData sheetId="0"/>
      <sheetData sheetId="1"/>
      <sheetData sheetId="2"/>
      <sheetData sheetId="3">
        <row r="5">
          <cell r="B5" t="str">
            <v>160-0004</v>
          </cell>
        </row>
        <row r="6">
          <cell r="B6" t="str">
            <v>東京都新宿区四谷１－２３</v>
          </cell>
        </row>
        <row r="7">
          <cell r="B7" t="str">
            <v>株式会社第一ヒューテック</v>
          </cell>
        </row>
        <row r="8">
          <cell r="B8" t="str">
            <v>03-3359-8811</v>
          </cell>
        </row>
        <row r="9">
          <cell r="B9" t="str">
            <v>03-3353-0067</v>
          </cell>
        </row>
        <row r="10">
          <cell r="B10" t="str">
            <v>第一太郎</v>
          </cell>
        </row>
        <row r="11">
          <cell r="B11" t="str">
            <v>1234567891011</v>
          </cell>
        </row>
        <row r="16">
          <cell r="B16">
            <v>44995</v>
          </cell>
        </row>
        <row r="20">
          <cell r="B20" t="str">
            <v>7810031500</v>
          </cell>
        </row>
        <row r="21">
          <cell r="B21" t="str">
            <v>00103705</v>
          </cell>
        </row>
        <row r="22">
          <cell r="B22" t="str">
            <v>唐ヶ崎付属（撤）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ユーザー定義 2">
      <a:dk1>
        <a:sysClr val="windowText" lastClr="000000"/>
      </a:dk1>
      <a:lt1>
        <a:sysClr val="window" lastClr="FFFFFF"/>
      </a:lt1>
      <a:dk2>
        <a:srgbClr val="00FFFF"/>
      </a:dk2>
      <a:lt2>
        <a:srgbClr val="FF0000"/>
      </a:lt2>
      <a:accent1>
        <a:srgbClr val="00B0F0"/>
      </a:accent1>
      <a:accent2>
        <a:srgbClr val="FFFF00"/>
      </a:accent2>
      <a:accent3>
        <a:srgbClr val="008000"/>
      </a:accent3>
      <a:accent4>
        <a:srgbClr val="FF3399"/>
      </a:accent4>
      <a:accent5>
        <a:srgbClr val="7030A0"/>
      </a:accent5>
      <a:accent6>
        <a:srgbClr val="99660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gitalbillder.com/new/ee493aed-6ad3-43c0-867c-ea51c538fd9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workbookViewId="0">
      <selection activeCell="B9" sqref="B9"/>
    </sheetView>
  </sheetViews>
  <sheetFormatPr defaultColWidth="9" defaultRowHeight="13.5" x14ac:dyDescent="0.15"/>
  <cols>
    <col min="1" max="1" width="14.5" style="22" customWidth="1"/>
    <col min="2" max="2" width="39.375" style="22" customWidth="1"/>
    <col min="3" max="3" width="32.5" style="22" customWidth="1"/>
    <col min="4" max="16384" width="9" style="22"/>
  </cols>
  <sheetData>
    <row r="1" spans="1:12" ht="17.25" customHeight="1" x14ac:dyDescent="0.15">
      <c r="A1" s="21"/>
      <c r="B1" s="21"/>
      <c r="C1" s="21"/>
      <c r="E1" s="90" t="s">
        <v>235</v>
      </c>
      <c r="F1" s="90"/>
      <c r="G1" s="90"/>
      <c r="H1" s="90"/>
      <c r="I1" s="90"/>
      <c r="J1" s="90"/>
      <c r="K1" s="90"/>
      <c r="L1" s="90"/>
    </row>
    <row r="2" spans="1:12" ht="14.25" x14ac:dyDescent="0.15">
      <c r="A2" s="23" t="s">
        <v>45</v>
      </c>
      <c r="B2" s="24" t="s">
        <v>46</v>
      </c>
      <c r="C2" s="21"/>
      <c r="E2" s="90"/>
      <c r="F2" s="91" t="s">
        <v>236</v>
      </c>
      <c r="G2" s="90"/>
      <c r="H2" s="90"/>
      <c r="I2" s="90"/>
      <c r="J2" s="90"/>
      <c r="K2" s="90"/>
      <c r="L2" s="90"/>
    </row>
    <row r="3" spans="1:12" ht="14.25" thickBot="1" x14ac:dyDescent="0.2">
      <c r="A3" s="21"/>
      <c r="B3" s="21"/>
      <c r="C3" s="21"/>
    </row>
    <row r="4" spans="1:12" ht="14.25" thickBot="1" x14ac:dyDescent="0.2">
      <c r="A4" s="25" t="s">
        <v>47</v>
      </c>
      <c r="B4" s="26" t="s">
        <v>48</v>
      </c>
      <c r="C4" s="27" t="s">
        <v>49</v>
      </c>
    </row>
    <row r="5" spans="1:12" ht="40.5" customHeight="1" x14ac:dyDescent="0.15">
      <c r="A5" s="28" t="s">
        <v>27</v>
      </c>
      <c r="B5" s="29"/>
      <c r="C5" s="30" t="s">
        <v>50</v>
      </c>
    </row>
    <row r="6" spans="1:12" ht="40.5" customHeight="1" x14ac:dyDescent="0.15">
      <c r="A6" s="31" t="s">
        <v>51</v>
      </c>
      <c r="B6" s="32"/>
      <c r="C6" s="33"/>
    </row>
    <row r="7" spans="1:12" ht="40.5" customHeight="1" x14ac:dyDescent="0.15">
      <c r="A7" s="31" t="s">
        <v>52</v>
      </c>
      <c r="B7" s="34"/>
      <c r="C7" s="33"/>
    </row>
    <row r="8" spans="1:12" ht="40.5" customHeight="1" x14ac:dyDescent="0.15">
      <c r="A8" s="31" t="s">
        <v>53</v>
      </c>
      <c r="B8" s="34"/>
      <c r="C8" s="33" t="s">
        <v>54</v>
      </c>
    </row>
    <row r="9" spans="1:12" ht="40.5" customHeight="1" x14ac:dyDescent="0.15">
      <c r="A9" s="31" t="s">
        <v>55</v>
      </c>
      <c r="B9" s="34"/>
      <c r="C9" s="33" t="s">
        <v>54</v>
      </c>
    </row>
    <row r="10" spans="1:12" ht="50.25" customHeight="1" x14ac:dyDescent="0.15">
      <c r="A10" s="31" t="s">
        <v>56</v>
      </c>
      <c r="B10" s="34"/>
      <c r="C10" s="33" t="s">
        <v>57</v>
      </c>
    </row>
    <row r="11" spans="1:12" ht="50.25" customHeight="1" thickBot="1" x14ac:dyDescent="0.2">
      <c r="A11" s="35" t="s">
        <v>12</v>
      </c>
      <c r="B11" s="36"/>
      <c r="C11" s="37" t="s">
        <v>58</v>
      </c>
    </row>
    <row r="12" spans="1:12" ht="26.25" customHeight="1" x14ac:dyDescent="0.15">
      <c r="A12" s="21"/>
      <c r="B12" s="21"/>
      <c r="C12" s="21"/>
    </row>
    <row r="13" spans="1:12" ht="14.25" x14ac:dyDescent="0.15">
      <c r="A13" s="23" t="s">
        <v>59</v>
      </c>
      <c r="B13" s="21"/>
      <c r="C13" s="21"/>
    </row>
    <row r="14" spans="1:12" ht="14.25" thickBot="1" x14ac:dyDescent="0.2">
      <c r="A14" s="21"/>
      <c r="B14" s="21"/>
      <c r="C14" s="21"/>
    </row>
    <row r="15" spans="1:12" ht="14.25" thickBot="1" x14ac:dyDescent="0.2">
      <c r="A15" s="25" t="s">
        <v>47</v>
      </c>
      <c r="B15" s="26" t="s">
        <v>48</v>
      </c>
      <c r="C15" s="27" t="s">
        <v>49</v>
      </c>
    </row>
    <row r="16" spans="1:12" ht="44.25" customHeight="1" x14ac:dyDescent="0.15">
      <c r="A16" s="28" t="s">
        <v>60</v>
      </c>
      <c r="B16" s="38"/>
      <c r="C16" s="39" t="s">
        <v>61</v>
      </c>
    </row>
    <row r="17" spans="1:3" ht="44.25" customHeight="1" x14ac:dyDescent="0.15">
      <c r="A17" s="62" t="s">
        <v>196</v>
      </c>
      <c r="B17" s="63"/>
      <c r="C17" s="64" t="s">
        <v>197</v>
      </c>
    </row>
    <row r="18" spans="1:3" ht="44.25" customHeight="1" x14ac:dyDescent="0.15">
      <c r="A18" s="62" t="s">
        <v>62</v>
      </c>
      <c r="B18" s="63"/>
      <c r="C18" s="65" t="s">
        <v>63</v>
      </c>
    </row>
    <row r="19" spans="1:3" ht="44.25" customHeight="1" x14ac:dyDescent="0.15">
      <c r="A19" s="31" t="s">
        <v>64</v>
      </c>
      <c r="B19" s="40"/>
      <c r="C19" s="33" t="s">
        <v>66</v>
      </c>
    </row>
    <row r="20" spans="1:3" ht="44.25" customHeight="1" x14ac:dyDescent="0.15">
      <c r="A20" s="31" t="s">
        <v>34</v>
      </c>
      <c r="B20" s="40"/>
      <c r="C20" s="33" t="s">
        <v>67</v>
      </c>
    </row>
    <row r="21" spans="1:3" ht="44.25" customHeight="1" thickBot="1" x14ac:dyDescent="0.2">
      <c r="A21" s="35" t="s">
        <v>23</v>
      </c>
      <c r="B21" s="41"/>
      <c r="C21" s="42" t="s">
        <v>68</v>
      </c>
    </row>
    <row r="22" spans="1:3" ht="21.75" customHeight="1" x14ac:dyDescent="0.15">
      <c r="A22" s="43"/>
      <c r="B22" s="44"/>
      <c r="C22" s="45"/>
    </row>
    <row r="23" spans="1:3" ht="21.75" customHeight="1" x14ac:dyDescent="0.15">
      <c r="A23" s="46"/>
      <c r="B23" s="47" t="s">
        <v>69</v>
      </c>
      <c r="C23" s="45"/>
    </row>
    <row r="24" spans="1:3" ht="21.75" customHeight="1" x14ac:dyDescent="0.15">
      <c r="A24" s="43"/>
      <c r="B24" s="48"/>
      <c r="C24" s="45"/>
    </row>
    <row r="25" spans="1:3" ht="21.75" customHeight="1" x14ac:dyDescent="0.15">
      <c r="A25" s="49"/>
      <c r="B25" s="50"/>
      <c r="C25" s="51"/>
    </row>
    <row r="26" spans="1:3" ht="21.75" customHeight="1" x14ac:dyDescent="0.15">
      <c r="A26" s="49"/>
      <c r="B26" s="50"/>
      <c r="C26" s="51"/>
    </row>
    <row r="27" spans="1:3" ht="21.75" customHeight="1" x14ac:dyDescent="0.15">
      <c r="A27" s="49"/>
      <c r="B27" s="50"/>
      <c r="C27" s="51"/>
    </row>
    <row r="28" spans="1:3" ht="21.75" customHeight="1" x14ac:dyDescent="0.15">
      <c r="A28" s="49"/>
      <c r="B28" s="50"/>
      <c r="C28" s="51"/>
    </row>
    <row r="29" spans="1:3" ht="21.75" customHeight="1" x14ac:dyDescent="0.15">
      <c r="A29" s="49"/>
      <c r="B29" s="50"/>
      <c r="C29" s="51"/>
    </row>
    <row r="30" spans="1:3" ht="21.75" customHeight="1" x14ac:dyDescent="0.15">
      <c r="A30" s="49"/>
      <c r="B30" s="51"/>
      <c r="C30" s="51"/>
    </row>
    <row r="31" spans="1:3" ht="21.75" customHeight="1" x14ac:dyDescent="0.15">
      <c r="A31" s="49"/>
      <c r="B31" s="51"/>
      <c r="C31" s="51"/>
    </row>
    <row r="32" spans="1:3" ht="21.75" customHeight="1" x14ac:dyDescent="0.15">
      <c r="A32" s="51"/>
      <c r="B32" s="51"/>
      <c r="C32" s="51"/>
    </row>
    <row r="33" spans="1:3" ht="21.75" customHeight="1" x14ac:dyDescent="0.15">
      <c r="A33" s="51"/>
      <c r="B33" s="51"/>
      <c r="C33" s="51"/>
    </row>
    <row r="34" spans="1:3" ht="17.25" customHeight="1" x14ac:dyDescent="0.15"/>
    <row r="35" spans="1:3" ht="17.25" customHeight="1" x14ac:dyDescent="0.15"/>
    <row r="36" spans="1:3" ht="17.25" customHeight="1" x14ac:dyDescent="0.15"/>
    <row r="37" spans="1:3" ht="17.25" customHeight="1" x14ac:dyDescent="0.15"/>
    <row r="38" spans="1:3" ht="17.25" customHeight="1" x14ac:dyDescent="0.15"/>
    <row r="39" spans="1:3" ht="17.25" customHeight="1" x14ac:dyDescent="0.15"/>
  </sheetData>
  <sheetProtection sheet="1" objects="1" scenarios="1" selectLockedCells="1"/>
  <phoneticPr fontId="2"/>
  <hyperlinks>
    <hyperlink ref="F2" r:id="rId1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65"/>
  <sheetViews>
    <sheetView tabSelected="1" view="pageBreakPreview" zoomScaleNormal="100" zoomScaleSheetLayoutView="100" workbookViewId="0">
      <selection activeCell="AS29" sqref="AS29:AV30"/>
    </sheetView>
  </sheetViews>
  <sheetFormatPr defaultColWidth="9" defaultRowHeight="10.5" customHeight="1" x14ac:dyDescent="0.15"/>
  <cols>
    <col min="1" max="32" width="1.625" style="5" customWidth="1"/>
    <col min="33" max="33" width="1.75" style="5" customWidth="1"/>
    <col min="34" max="34" width="1.875" style="5" customWidth="1"/>
    <col min="35" max="84" width="1.625" style="5" customWidth="1"/>
    <col min="85" max="85" width="1.5" style="5" customWidth="1"/>
    <col min="86" max="86" width="9" style="5"/>
    <col min="87" max="87" width="9" style="5" customWidth="1"/>
    <col min="88" max="88" width="20.875" style="5" customWidth="1"/>
    <col min="89" max="16384" width="9" style="5"/>
  </cols>
  <sheetData>
    <row r="1" spans="1:88" ht="10.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177" t="s">
        <v>38</v>
      </c>
      <c r="V1" s="177"/>
      <c r="W1" s="177"/>
      <c r="X1" s="177"/>
      <c r="Y1" s="177"/>
      <c r="Z1" s="177"/>
      <c r="AA1" s="177"/>
      <c r="AB1" s="177"/>
      <c r="AC1" s="177"/>
      <c r="AD1" s="177"/>
      <c r="AE1" s="177"/>
      <c r="AF1" s="177"/>
      <c r="AG1" s="177"/>
      <c r="AH1" s="177"/>
      <c r="AI1" s="177"/>
      <c r="AJ1" s="177"/>
      <c r="AK1" s="177"/>
      <c r="AL1" s="177"/>
      <c r="AM1" s="177"/>
      <c r="AN1" s="177"/>
      <c r="AO1" s="177"/>
      <c r="AP1" s="177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</row>
    <row r="2" spans="1:88" ht="10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88" ht="10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  <c r="AO3" s="177"/>
      <c r="AP3" s="177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88" ht="10.5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CH4" s="149" t="s">
        <v>79</v>
      </c>
      <c r="CI4" s="149"/>
      <c r="CJ4" s="149"/>
    </row>
    <row r="5" spans="1:88" ht="10.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10" t="s">
        <v>1</v>
      </c>
      <c r="U5" s="210"/>
      <c r="V5" s="210"/>
      <c r="W5" s="210"/>
      <c r="X5" s="210"/>
      <c r="Y5" s="210"/>
      <c r="Z5" s="210"/>
      <c r="AA5" s="7"/>
      <c r="AB5" s="7"/>
      <c r="AC5" s="210" t="s">
        <v>2</v>
      </c>
      <c r="AD5" s="210"/>
      <c r="AE5" s="211"/>
      <c r="AF5" s="212">
        <f>'🔓入力シート'!B16</f>
        <v>0</v>
      </c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4"/>
      <c r="AR5" s="20"/>
      <c r="AS5" s="20"/>
      <c r="AT5" s="20"/>
      <c r="AU5" s="20"/>
      <c r="AV5" s="178" t="s">
        <v>18</v>
      </c>
      <c r="AW5" s="179"/>
      <c r="AX5" s="179"/>
      <c r="AY5" s="179"/>
      <c r="AZ5" s="179"/>
      <c r="BA5" s="179"/>
      <c r="BB5" s="180"/>
      <c r="BC5" s="187" t="s">
        <v>44</v>
      </c>
      <c r="BD5" s="188"/>
      <c r="BE5" s="188"/>
      <c r="BF5" s="188"/>
      <c r="BG5" s="188"/>
      <c r="BH5" s="188"/>
      <c r="BI5" s="188"/>
      <c r="BJ5" s="189"/>
      <c r="CH5" s="149"/>
      <c r="CI5" s="149"/>
      <c r="CJ5" s="149"/>
    </row>
    <row r="6" spans="1:88" ht="10.5" customHeight="1" thickBot="1" x14ac:dyDescent="0.2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10"/>
      <c r="U6" s="210"/>
      <c r="V6" s="210"/>
      <c r="W6" s="210"/>
      <c r="X6" s="210"/>
      <c r="Y6" s="210"/>
      <c r="Z6" s="210"/>
      <c r="AA6" s="7"/>
      <c r="AB6" s="7"/>
      <c r="AC6" s="210"/>
      <c r="AD6" s="210"/>
      <c r="AE6" s="211"/>
      <c r="AF6" s="215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7"/>
      <c r="AR6" s="20"/>
      <c r="AS6" s="20"/>
      <c r="AT6" s="20"/>
      <c r="AU6" s="20"/>
      <c r="AV6" s="181"/>
      <c r="AW6" s="182"/>
      <c r="AX6" s="182"/>
      <c r="AY6" s="182"/>
      <c r="AZ6" s="182"/>
      <c r="BA6" s="182"/>
      <c r="BB6" s="183"/>
      <c r="BC6" s="190"/>
      <c r="BD6" s="191"/>
      <c r="BE6" s="191"/>
      <c r="BF6" s="191"/>
      <c r="BG6" s="191"/>
      <c r="BH6" s="191"/>
      <c r="BI6" s="191"/>
      <c r="BJ6" s="192"/>
      <c r="CH6" s="6"/>
      <c r="CI6" s="6"/>
      <c r="CJ6" s="6"/>
    </row>
    <row r="7" spans="1:88" ht="10.5" customHeight="1" x14ac:dyDescent="0.15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20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20"/>
      <c r="AP7" s="20"/>
      <c r="AQ7" s="20"/>
      <c r="AR7" s="20"/>
      <c r="AS7" s="20"/>
      <c r="AT7" s="20"/>
      <c r="AU7" s="20"/>
      <c r="AV7" s="184"/>
      <c r="AW7" s="185"/>
      <c r="AX7" s="185"/>
      <c r="AY7" s="185"/>
      <c r="AZ7" s="185"/>
      <c r="BA7" s="185"/>
      <c r="BB7" s="186"/>
      <c r="BC7" s="193"/>
      <c r="BD7" s="194"/>
      <c r="BE7" s="194"/>
      <c r="BF7" s="194"/>
      <c r="BG7" s="194"/>
      <c r="BH7" s="194"/>
      <c r="BI7" s="194"/>
      <c r="BJ7" s="195"/>
      <c r="CH7" s="150" t="s">
        <v>80</v>
      </c>
      <c r="CI7" s="150" t="s">
        <v>81</v>
      </c>
      <c r="CJ7" s="150" t="s">
        <v>82</v>
      </c>
    </row>
    <row r="8" spans="1:88" ht="8.25" customHeight="1" x14ac:dyDescent="0.15">
      <c r="A8" s="218" t="s">
        <v>3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  <c r="W8" s="71"/>
      <c r="X8" s="20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20"/>
      <c r="AP8" s="20"/>
      <c r="AQ8" s="20"/>
      <c r="AR8" s="20"/>
      <c r="AS8" s="20"/>
      <c r="AT8" s="20"/>
      <c r="AU8" s="20"/>
      <c r="AV8" s="178" t="s">
        <v>0</v>
      </c>
      <c r="AW8" s="179"/>
      <c r="AX8" s="179"/>
      <c r="AY8" s="179"/>
      <c r="AZ8" s="179"/>
      <c r="BA8" s="179"/>
      <c r="BB8" s="180"/>
      <c r="BC8" s="196"/>
      <c r="BD8" s="197"/>
      <c r="BE8" s="196"/>
      <c r="BF8" s="197"/>
      <c r="BG8" s="196"/>
      <c r="BH8" s="197"/>
      <c r="BI8" s="196"/>
      <c r="BJ8" s="197"/>
      <c r="CH8" s="151"/>
      <c r="CI8" s="151"/>
      <c r="CJ8" s="151"/>
    </row>
    <row r="9" spans="1:88" s="6" customFormat="1" ht="8.25" customHeight="1" x14ac:dyDescent="0.15">
      <c r="A9" s="218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72"/>
      <c r="X9" s="72"/>
      <c r="Y9" s="81"/>
      <c r="Z9" s="81"/>
      <c r="AA9" s="81"/>
      <c r="AB9" s="81"/>
      <c r="AC9" s="81"/>
      <c r="AD9" s="81"/>
      <c r="AE9" s="81"/>
      <c r="AF9" s="81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181"/>
      <c r="AW9" s="182"/>
      <c r="AX9" s="182"/>
      <c r="AY9" s="182"/>
      <c r="AZ9" s="182"/>
      <c r="BA9" s="182"/>
      <c r="BB9" s="183"/>
      <c r="BC9" s="198"/>
      <c r="BD9" s="199"/>
      <c r="BE9" s="198"/>
      <c r="BF9" s="199"/>
      <c r="BG9" s="198"/>
      <c r="BH9" s="199"/>
      <c r="BI9" s="198"/>
      <c r="BJ9" s="199"/>
      <c r="CH9" s="88" t="s">
        <v>83</v>
      </c>
      <c r="CI9" s="88" t="s">
        <v>84</v>
      </c>
      <c r="CJ9" s="89" t="s">
        <v>85</v>
      </c>
    </row>
    <row r="10" spans="1:88" s="6" customFormat="1" ht="8.25" customHeight="1" x14ac:dyDescent="0.15">
      <c r="A10" s="218"/>
      <c r="B10" s="218"/>
      <c r="C10" s="218"/>
      <c r="D10" s="218"/>
      <c r="E10" s="218"/>
      <c r="F10" s="218"/>
      <c r="G10" s="218"/>
      <c r="H10" s="218"/>
      <c r="I10" s="218"/>
      <c r="J10" s="218"/>
      <c r="K10" s="218"/>
      <c r="L10" s="218"/>
      <c r="M10" s="218"/>
      <c r="N10" s="218"/>
      <c r="O10" s="218"/>
      <c r="P10" s="218"/>
      <c r="Q10" s="218"/>
      <c r="R10" s="218"/>
      <c r="S10" s="218"/>
      <c r="T10" s="218"/>
      <c r="U10" s="218"/>
      <c r="V10" s="218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184"/>
      <c r="AW10" s="185"/>
      <c r="AX10" s="185"/>
      <c r="AY10" s="185"/>
      <c r="AZ10" s="185"/>
      <c r="BA10" s="185"/>
      <c r="BB10" s="186"/>
      <c r="BC10" s="200"/>
      <c r="BD10" s="201"/>
      <c r="BE10" s="200"/>
      <c r="BF10" s="201"/>
      <c r="BG10" s="200"/>
      <c r="BH10" s="201"/>
      <c r="BI10" s="200"/>
      <c r="BJ10" s="201"/>
      <c r="CH10" s="88" t="s">
        <v>225</v>
      </c>
      <c r="CI10" s="88" t="s">
        <v>84</v>
      </c>
      <c r="CJ10" s="89" t="s">
        <v>228</v>
      </c>
    </row>
    <row r="11" spans="1:88" s="6" customFormat="1" ht="8.25" customHeight="1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12"/>
      <c r="P11" s="12"/>
      <c r="Q11" s="12"/>
      <c r="R11" s="12"/>
      <c r="S11" s="12"/>
      <c r="T11" s="7"/>
      <c r="U11" s="7"/>
      <c r="V11" s="7"/>
      <c r="W11" s="7"/>
      <c r="X11" s="7"/>
      <c r="Y11" s="12"/>
      <c r="Z11" s="7"/>
      <c r="AA11" s="7"/>
      <c r="AB11" s="7"/>
      <c r="AC11" s="12"/>
      <c r="AD11" s="12"/>
      <c r="AE11" s="12"/>
      <c r="AF11" s="1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CH11" s="88" t="s">
        <v>226</v>
      </c>
      <c r="CI11" s="88" t="s">
        <v>227</v>
      </c>
      <c r="CJ11" s="89" t="s">
        <v>229</v>
      </c>
    </row>
    <row r="12" spans="1:88" s="6" customFormat="1" ht="8.25" customHeight="1" thickBot="1" x14ac:dyDescent="0.2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12"/>
      <c r="P12" s="12"/>
      <c r="Q12" s="12"/>
      <c r="R12" s="12"/>
      <c r="S12" s="12"/>
      <c r="T12" s="7"/>
      <c r="U12" s="7"/>
      <c r="V12" s="7"/>
      <c r="W12" s="7"/>
      <c r="X12" s="7"/>
      <c r="Y12" s="12"/>
      <c r="Z12" s="7"/>
      <c r="AA12" s="7"/>
      <c r="AB12" s="7"/>
      <c r="AC12" s="12"/>
      <c r="AD12" s="12"/>
      <c r="AE12" s="12"/>
      <c r="AF12" s="1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4"/>
      <c r="BA12" s="74"/>
      <c r="BB12" s="74"/>
      <c r="BC12" s="74"/>
      <c r="BD12" s="74"/>
      <c r="BE12" s="74"/>
      <c r="BF12" s="74"/>
      <c r="BG12" s="75"/>
      <c r="BH12" s="75"/>
      <c r="BI12" s="75"/>
      <c r="BJ12" s="75"/>
      <c r="BK12" s="75"/>
      <c r="BL12" s="75"/>
      <c r="BM12" s="75"/>
      <c r="BN12" s="75"/>
      <c r="CH12" s="88" t="s">
        <v>86</v>
      </c>
      <c r="CI12" s="88" t="s">
        <v>84</v>
      </c>
      <c r="CJ12" s="89" t="s">
        <v>87</v>
      </c>
    </row>
    <row r="13" spans="1:88" s="6" customFormat="1" ht="15" customHeight="1" x14ac:dyDescent="0.15">
      <c r="A13" s="152" t="s">
        <v>26</v>
      </c>
      <c r="B13" s="153"/>
      <c r="C13" s="153"/>
      <c r="D13" s="153"/>
      <c r="E13" s="154"/>
      <c r="F13" s="158">
        <f>AD52</f>
        <v>0</v>
      </c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60"/>
      <c r="V13" s="164" t="s">
        <v>4</v>
      </c>
      <c r="W13" s="165"/>
      <c r="X13" s="7"/>
      <c r="Y13" s="12"/>
      <c r="Z13" s="7"/>
      <c r="AA13" s="7"/>
      <c r="AB13" s="7"/>
      <c r="AC13" s="12"/>
      <c r="AD13" s="12"/>
      <c r="AE13" s="12"/>
      <c r="AF13" s="1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4"/>
      <c r="BA13" s="74"/>
      <c r="BB13" s="74"/>
      <c r="BC13" s="74"/>
      <c r="BD13" s="74"/>
      <c r="BE13" s="74"/>
      <c r="BF13" s="74"/>
      <c r="BG13" s="75"/>
      <c r="BH13" s="75"/>
      <c r="BI13" s="75"/>
      <c r="BJ13" s="75"/>
      <c r="BK13" s="75"/>
      <c r="BL13" s="75"/>
      <c r="BM13" s="75"/>
      <c r="BN13" s="75"/>
      <c r="CH13" s="88" t="s">
        <v>88</v>
      </c>
      <c r="CI13" s="88" t="s">
        <v>114</v>
      </c>
      <c r="CJ13" s="89" t="s">
        <v>89</v>
      </c>
    </row>
    <row r="14" spans="1:88" s="6" customFormat="1" ht="15" customHeight="1" thickBot="1" x14ac:dyDescent="0.2">
      <c r="A14" s="155"/>
      <c r="B14" s="156"/>
      <c r="C14" s="156"/>
      <c r="D14" s="156"/>
      <c r="E14" s="157"/>
      <c r="F14" s="161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3"/>
      <c r="V14" s="166"/>
      <c r="W14" s="167"/>
      <c r="X14" s="12"/>
      <c r="Y14" s="12"/>
      <c r="Z14" s="12"/>
      <c r="AA14" s="12"/>
      <c r="AB14" s="12"/>
      <c r="AC14" s="12"/>
      <c r="AD14" s="12"/>
      <c r="AE14" s="12"/>
      <c r="AF14" s="1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72"/>
      <c r="AU14" s="72"/>
      <c r="AV14" s="72"/>
      <c r="AW14" s="72"/>
      <c r="AX14" s="72"/>
      <c r="AY14" s="72"/>
      <c r="AZ14" s="72"/>
      <c r="BA14" s="72"/>
      <c r="BB14" s="72"/>
      <c r="BC14" s="72"/>
      <c r="BD14" s="72"/>
      <c r="BE14" s="72"/>
      <c r="BF14" s="72"/>
      <c r="BG14" s="72"/>
      <c r="BH14" s="12"/>
      <c r="BI14" s="12"/>
      <c r="BJ14" s="12"/>
      <c r="CH14" s="88" t="s">
        <v>90</v>
      </c>
      <c r="CI14" s="88" t="s">
        <v>91</v>
      </c>
      <c r="CJ14" s="89" t="s">
        <v>92</v>
      </c>
    </row>
    <row r="15" spans="1:88" s="6" customFormat="1" ht="15" customHeight="1" x14ac:dyDescent="0.15">
      <c r="A15" s="76"/>
      <c r="B15" s="76"/>
      <c r="C15" s="76"/>
      <c r="D15" s="76"/>
      <c r="E15" s="76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5"/>
      <c r="W15" s="75"/>
      <c r="X15" s="12"/>
      <c r="Y15" s="12"/>
      <c r="Z15" s="12"/>
      <c r="AA15" s="12"/>
      <c r="AB15" s="12"/>
      <c r="AC15" s="12"/>
      <c r="AD15" s="12"/>
      <c r="AE15" s="12"/>
      <c r="AF15" s="1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12"/>
      <c r="BI15" s="12"/>
      <c r="BJ15" s="12"/>
      <c r="CH15" s="88" t="s">
        <v>93</v>
      </c>
      <c r="CI15" s="88" t="s">
        <v>94</v>
      </c>
      <c r="CJ15" s="89" t="s">
        <v>95</v>
      </c>
    </row>
    <row r="16" spans="1:88" s="6" customFormat="1" ht="22.5" customHeight="1" x14ac:dyDescent="0.15">
      <c r="A16" s="168" t="s">
        <v>34</v>
      </c>
      <c r="B16" s="169"/>
      <c r="C16" s="169"/>
      <c r="D16" s="169"/>
      <c r="E16" s="169"/>
      <c r="F16" s="169"/>
      <c r="G16" s="169"/>
      <c r="H16" s="170"/>
      <c r="I16" s="171">
        <f>'🔓入力シート'!B20</f>
        <v>0</v>
      </c>
      <c r="J16" s="172"/>
      <c r="K16" s="172"/>
      <c r="L16" s="172"/>
      <c r="M16" s="172"/>
      <c r="N16" s="172"/>
      <c r="O16" s="172"/>
      <c r="P16" s="172"/>
      <c r="Q16" s="172"/>
      <c r="R16" s="173"/>
      <c r="S16" s="12"/>
      <c r="T16" s="12"/>
      <c r="U16" s="12"/>
      <c r="V16" s="12"/>
      <c r="W16" s="12"/>
      <c r="X16" s="12"/>
      <c r="Y16" s="12"/>
      <c r="Z16" s="12"/>
      <c r="AA16" s="12"/>
      <c r="AB16" s="174" t="s">
        <v>70</v>
      </c>
      <c r="AC16" s="175"/>
      <c r="AD16" s="175"/>
      <c r="AE16" s="175"/>
      <c r="AF16" s="175"/>
      <c r="AG16" s="176"/>
      <c r="AH16" s="202" t="s">
        <v>71</v>
      </c>
      <c r="AI16" s="203"/>
      <c r="AJ16" s="204">
        <f>'🔓入力シート'!B5</f>
        <v>0</v>
      </c>
      <c r="AK16" s="205"/>
      <c r="AL16" s="205"/>
      <c r="AM16" s="205"/>
      <c r="AN16" s="205"/>
      <c r="AO16" s="205"/>
      <c r="AP16" s="205"/>
      <c r="AQ16" s="206"/>
      <c r="AR16" s="207"/>
      <c r="AS16" s="208"/>
      <c r="AT16" s="208"/>
      <c r="AU16" s="208"/>
      <c r="AV16" s="208"/>
      <c r="AW16" s="208"/>
      <c r="AX16" s="208"/>
      <c r="AY16" s="208"/>
      <c r="AZ16" s="208"/>
      <c r="BA16" s="208"/>
      <c r="BB16" s="208"/>
      <c r="BC16" s="208"/>
      <c r="BD16" s="208"/>
      <c r="BE16" s="208"/>
      <c r="BF16" s="208"/>
      <c r="BG16" s="208"/>
      <c r="BH16" s="208"/>
      <c r="BI16" s="208"/>
      <c r="BJ16" s="209"/>
      <c r="CH16" s="88" t="s">
        <v>96</v>
      </c>
      <c r="CI16" s="88" t="s">
        <v>97</v>
      </c>
      <c r="CJ16" s="89" t="s">
        <v>98</v>
      </c>
    </row>
    <row r="17" spans="1:88" s="6" customFormat="1" ht="22.5" customHeight="1" x14ac:dyDescent="0.15">
      <c r="A17" s="12"/>
      <c r="B17" s="12"/>
      <c r="C17" s="12"/>
      <c r="D17" s="12"/>
      <c r="E17" s="12"/>
      <c r="F17" s="12"/>
      <c r="G17" s="12"/>
      <c r="H17" s="12"/>
      <c r="I17" s="4"/>
      <c r="J17" s="4"/>
      <c r="K17" s="4"/>
      <c r="L17" s="4"/>
      <c r="M17" s="4"/>
      <c r="N17" s="4"/>
      <c r="O17" s="4"/>
      <c r="P17" s="4"/>
      <c r="Q17" s="4"/>
      <c r="R17" s="4"/>
      <c r="S17" s="12"/>
      <c r="T17" s="12"/>
      <c r="U17" s="12"/>
      <c r="V17" s="12"/>
      <c r="W17" s="12"/>
      <c r="X17" s="12"/>
      <c r="Y17" s="12"/>
      <c r="Z17" s="12"/>
      <c r="AA17" s="12"/>
      <c r="AB17" s="174" t="s">
        <v>72</v>
      </c>
      <c r="AC17" s="175"/>
      <c r="AD17" s="175"/>
      <c r="AE17" s="175"/>
      <c r="AF17" s="175"/>
      <c r="AG17" s="176"/>
      <c r="AH17" s="219">
        <f>'🔓入力シート'!B6</f>
        <v>0</v>
      </c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1"/>
      <c r="CH17" s="88" t="s">
        <v>99</v>
      </c>
      <c r="CI17" s="88" t="s">
        <v>100</v>
      </c>
      <c r="CJ17" s="89" t="s">
        <v>101</v>
      </c>
    </row>
    <row r="18" spans="1:88" s="6" customFormat="1" ht="22.5" customHeight="1" x14ac:dyDescent="0.15">
      <c r="A18" s="168" t="s">
        <v>5</v>
      </c>
      <c r="B18" s="169"/>
      <c r="C18" s="169"/>
      <c r="D18" s="169"/>
      <c r="E18" s="169"/>
      <c r="F18" s="169"/>
      <c r="G18" s="169"/>
      <c r="H18" s="170"/>
      <c r="I18" s="171">
        <f>'🔓入力シート'!B19</f>
        <v>0</v>
      </c>
      <c r="J18" s="172"/>
      <c r="K18" s="172"/>
      <c r="L18" s="172"/>
      <c r="M18" s="172"/>
      <c r="N18" s="172"/>
      <c r="O18" s="172"/>
      <c r="P18" s="172"/>
      <c r="Q18" s="172"/>
      <c r="R18" s="173"/>
      <c r="S18" s="12"/>
      <c r="T18" s="12"/>
      <c r="U18" s="12"/>
      <c r="V18" s="12"/>
      <c r="W18" s="12"/>
      <c r="X18" s="12"/>
      <c r="Y18" s="12"/>
      <c r="Z18" s="12"/>
      <c r="AA18" s="12"/>
      <c r="AB18" s="174" t="s">
        <v>73</v>
      </c>
      <c r="AC18" s="175"/>
      <c r="AD18" s="175"/>
      <c r="AE18" s="175"/>
      <c r="AF18" s="175"/>
      <c r="AG18" s="176"/>
      <c r="AH18" s="219">
        <f>'🔓入力シート'!B7</f>
        <v>0</v>
      </c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1"/>
      <c r="CH18" s="88" t="s">
        <v>102</v>
      </c>
      <c r="CI18" s="88" t="s">
        <v>103</v>
      </c>
      <c r="CJ18" s="89" t="s">
        <v>104</v>
      </c>
    </row>
    <row r="19" spans="1:88" s="6" customFormat="1" ht="22.5" customHeight="1" x14ac:dyDescent="0.15">
      <c r="A19" s="12"/>
      <c r="B19" s="12"/>
      <c r="C19" s="12"/>
      <c r="D19" s="12"/>
      <c r="E19" s="12"/>
      <c r="F19" s="12"/>
      <c r="G19" s="12"/>
      <c r="H19" s="12"/>
      <c r="I19" s="4"/>
      <c r="J19" s="4"/>
      <c r="K19" s="4"/>
      <c r="L19" s="4"/>
      <c r="M19" s="4"/>
      <c r="N19" s="4"/>
      <c r="O19" s="4"/>
      <c r="P19" s="4"/>
      <c r="Q19" s="4"/>
      <c r="R19" s="4"/>
      <c r="S19" s="12"/>
      <c r="T19" s="12"/>
      <c r="U19" s="12"/>
      <c r="V19" s="12"/>
      <c r="W19" s="12"/>
      <c r="X19" s="12"/>
      <c r="Y19" s="12"/>
      <c r="Z19" s="12"/>
      <c r="AA19" s="12"/>
      <c r="AB19" s="174" t="s">
        <v>74</v>
      </c>
      <c r="AC19" s="175"/>
      <c r="AD19" s="175"/>
      <c r="AE19" s="175"/>
      <c r="AF19" s="175"/>
      <c r="AG19" s="176"/>
      <c r="AH19" s="219">
        <f>'🔓入力シート'!B8</f>
        <v>0</v>
      </c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1"/>
      <c r="AW19" s="222" t="s">
        <v>78</v>
      </c>
      <c r="AX19" s="223"/>
      <c r="AY19" s="223"/>
      <c r="AZ19" s="223"/>
      <c r="BA19" s="224"/>
      <c r="BB19" s="228">
        <f>'🔓入力シート'!B10</f>
        <v>0</v>
      </c>
      <c r="BC19" s="229"/>
      <c r="BD19" s="229"/>
      <c r="BE19" s="229"/>
      <c r="BF19" s="229"/>
      <c r="BG19" s="229"/>
      <c r="BH19" s="229"/>
      <c r="BI19" s="229"/>
      <c r="BJ19" s="230"/>
      <c r="CH19" s="88" t="s">
        <v>105</v>
      </c>
      <c r="CI19" s="88" t="s">
        <v>106</v>
      </c>
      <c r="CJ19" s="89" t="s">
        <v>107</v>
      </c>
    </row>
    <row r="20" spans="1:88" s="6" customFormat="1" ht="22.5" customHeight="1" thickBot="1" x14ac:dyDescent="0.2">
      <c r="A20" s="168" t="s">
        <v>23</v>
      </c>
      <c r="B20" s="169"/>
      <c r="C20" s="169"/>
      <c r="D20" s="169"/>
      <c r="E20" s="169"/>
      <c r="F20" s="169"/>
      <c r="G20" s="169"/>
      <c r="H20" s="170"/>
      <c r="I20" s="234">
        <f>'🔓入力シート'!B21</f>
        <v>0</v>
      </c>
      <c r="J20" s="235"/>
      <c r="K20" s="235"/>
      <c r="L20" s="235"/>
      <c r="M20" s="235"/>
      <c r="N20" s="235"/>
      <c r="O20" s="235"/>
      <c r="P20" s="235"/>
      <c r="Q20" s="235"/>
      <c r="R20" s="236"/>
      <c r="S20" s="12"/>
      <c r="T20" s="12"/>
      <c r="U20" s="12"/>
      <c r="V20" s="12"/>
      <c r="W20" s="12"/>
      <c r="X20" s="12"/>
      <c r="Y20" s="12"/>
      <c r="Z20" s="12"/>
      <c r="AA20" s="12"/>
      <c r="AB20" s="237" t="s">
        <v>75</v>
      </c>
      <c r="AC20" s="238"/>
      <c r="AD20" s="238"/>
      <c r="AE20" s="238"/>
      <c r="AF20" s="238"/>
      <c r="AG20" s="239"/>
      <c r="AH20" s="228">
        <f>'🔓入力シート'!B9</f>
        <v>0</v>
      </c>
      <c r="AI20" s="229"/>
      <c r="AJ20" s="229"/>
      <c r="AK20" s="229"/>
      <c r="AL20" s="229"/>
      <c r="AM20" s="229"/>
      <c r="AN20" s="229"/>
      <c r="AO20" s="229"/>
      <c r="AP20" s="229"/>
      <c r="AQ20" s="229"/>
      <c r="AR20" s="229"/>
      <c r="AS20" s="229"/>
      <c r="AT20" s="229"/>
      <c r="AU20" s="229"/>
      <c r="AV20" s="230"/>
      <c r="AW20" s="225"/>
      <c r="AX20" s="226"/>
      <c r="AY20" s="226"/>
      <c r="AZ20" s="226"/>
      <c r="BA20" s="227"/>
      <c r="BB20" s="231"/>
      <c r="BC20" s="232"/>
      <c r="BD20" s="232"/>
      <c r="BE20" s="232"/>
      <c r="BF20" s="232"/>
      <c r="BG20" s="232"/>
      <c r="BH20" s="232"/>
      <c r="BI20" s="232"/>
      <c r="BJ20" s="233"/>
      <c r="CH20" s="88" t="s">
        <v>108</v>
      </c>
      <c r="CI20" s="88" t="s">
        <v>109</v>
      </c>
      <c r="CJ20" s="89" t="s">
        <v>110</v>
      </c>
    </row>
    <row r="21" spans="1:88" s="6" customFormat="1" ht="22.5" customHeight="1" thickBo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246" t="s">
        <v>76</v>
      </c>
      <c r="AC21" s="247"/>
      <c r="AD21" s="247"/>
      <c r="AE21" s="247"/>
      <c r="AF21" s="247"/>
      <c r="AG21" s="248"/>
      <c r="AH21" s="249" t="s">
        <v>77</v>
      </c>
      <c r="AI21" s="250"/>
      <c r="AJ21" s="251">
        <f>'🔓入力シート'!B11</f>
        <v>0</v>
      </c>
      <c r="AK21" s="252"/>
      <c r="AL21" s="252"/>
      <c r="AM21" s="252"/>
      <c r="AN21" s="252"/>
      <c r="AO21" s="252"/>
      <c r="AP21" s="252"/>
      <c r="AQ21" s="252"/>
      <c r="AR21" s="252"/>
      <c r="AS21" s="252"/>
      <c r="AT21" s="252"/>
      <c r="AU21" s="252"/>
      <c r="AV21" s="252"/>
      <c r="AW21" s="252"/>
      <c r="AX21" s="252"/>
      <c r="AY21" s="252"/>
      <c r="AZ21" s="252"/>
      <c r="BA21" s="252"/>
      <c r="BB21" s="252"/>
      <c r="BC21" s="252"/>
      <c r="BD21" s="252"/>
      <c r="BE21" s="252"/>
      <c r="BF21" s="252"/>
      <c r="BG21" s="252"/>
      <c r="BH21" s="252"/>
      <c r="BI21" s="252"/>
      <c r="BJ21" s="253"/>
      <c r="CH21" s="88" t="s">
        <v>111</v>
      </c>
      <c r="CI21" s="88" t="s">
        <v>114</v>
      </c>
      <c r="CJ21" s="89" t="s">
        <v>112</v>
      </c>
    </row>
    <row r="22" spans="1:88" s="6" customFormat="1" ht="14.2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CH22" s="88" t="s">
        <v>113</v>
      </c>
      <c r="CI22" s="88" t="s">
        <v>97</v>
      </c>
      <c r="CJ22" s="89" t="s">
        <v>115</v>
      </c>
    </row>
    <row r="23" spans="1:88" s="6" customFormat="1" ht="21.75" customHeight="1" x14ac:dyDescent="0.15">
      <c r="A23" s="254" t="s">
        <v>198</v>
      </c>
      <c r="B23" s="255"/>
      <c r="C23" s="255"/>
      <c r="D23" s="255"/>
      <c r="E23" s="255"/>
      <c r="F23" s="255"/>
      <c r="G23" s="255"/>
      <c r="H23" s="256"/>
      <c r="I23" s="257"/>
      <c r="J23" s="258"/>
      <c r="K23" s="258"/>
      <c r="L23" s="258"/>
      <c r="M23" s="258"/>
      <c r="N23" s="258"/>
      <c r="O23" s="258"/>
      <c r="P23" s="259"/>
      <c r="Q23" s="254" t="s">
        <v>19</v>
      </c>
      <c r="R23" s="255"/>
      <c r="S23" s="255"/>
      <c r="T23" s="255"/>
      <c r="U23" s="255"/>
      <c r="V23" s="255"/>
      <c r="W23" s="255"/>
      <c r="X23" s="256"/>
      <c r="Y23" s="257"/>
      <c r="Z23" s="258"/>
      <c r="AA23" s="258"/>
      <c r="AB23" s="258"/>
      <c r="AC23" s="258"/>
      <c r="AD23" s="258"/>
      <c r="AE23" s="258"/>
      <c r="AF23" s="259"/>
      <c r="AG23" s="254" t="s">
        <v>20</v>
      </c>
      <c r="AH23" s="255"/>
      <c r="AI23" s="255"/>
      <c r="AJ23" s="255"/>
      <c r="AK23" s="255"/>
      <c r="AL23" s="255"/>
      <c r="AM23" s="255"/>
      <c r="AN23" s="256"/>
      <c r="AO23" s="257">
        <f>I23-Y23</f>
        <v>0</v>
      </c>
      <c r="AP23" s="258"/>
      <c r="AQ23" s="258"/>
      <c r="AR23" s="258"/>
      <c r="AS23" s="258"/>
      <c r="AT23" s="258"/>
      <c r="AU23" s="258"/>
      <c r="AV23" s="259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CH23" s="88" t="s">
        <v>116</v>
      </c>
      <c r="CI23" s="88" t="s">
        <v>97</v>
      </c>
      <c r="CJ23" s="89" t="s">
        <v>117</v>
      </c>
    </row>
    <row r="24" spans="1:88" s="6" customFormat="1" ht="9.75" customHeight="1" x14ac:dyDescent="0.15">
      <c r="A24" s="78"/>
      <c r="B24" s="78"/>
      <c r="C24" s="78"/>
      <c r="D24" s="78"/>
      <c r="E24" s="78"/>
      <c r="F24" s="78"/>
      <c r="G24" s="78"/>
      <c r="H24" s="78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9"/>
      <c r="AQ24" s="78"/>
      <c r="AR24" s="78"/>
      <c r="AS24" s="78"/>
      <c r="AT24" s="78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CH24" s="88" t="s">
        <v>118</v>
      </c>
      <c r="CI24" s="88" t="s">
        <v>97</v>
      </c>
      <c r="CJ24" s="89" t="s">
        <v>119</v>
      </c>
    </row>
    <row r="25" spans="1:88" s="6" customFormat="1" ht="15" customHeight="1" x14ac:dyDescent="0.15">
      <c r="A25" s="260" t="s">
        <v>6</v>
      </c>
      <c r="B25" s="260"/>
      <c r="C25" s="260"/>
      <c r="D25" s="260"/>
      <c r="E25" s="260"/>
      <c r="F25" s="260"/>
      <c r="G25" s="260"/>
      <c r="H25" s="78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8"/>
      <c r="AG25" s="78"/>
      <c r="AH25" s="78"/>
      <c r="AI25" s="78"/>
      <c r="AJ25" s="78"/>
      <c r="AK25" s="78"/>
      <c r="AL25" s="78"/>
      <c r="AM25" s="78"/>
      <c r="AN25" s="78"/>
      <c r="AO25" s="78"/>
      <c r="AP25" s="79"/>
      <c r="AQ25" s="78"/>
      <c r="AR25" s="78"/>
      <c r="AS25" s="78"/>
      <c r="AT25" s="78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CH25" s="88" t="s">
        <v>120</v>
      </c>
      <c r="CI25" s="88" t="s">
        <v>97</v>
      </c>
      <c r="CJ25" s="89" t="s">
        <v>121</v>
      </c>
    </row>
    <row r="26" spans="1:88" s="6" customFormat="1" ht="15" customHeight="1" x14ac:dyDescent="0.15">
      <c r="A26" s="244"/>
      <c r="B26" s="244"/>
      <c r="C26" s="244"/>
      <c r="D26" s="244"/>
      <c r="E26" s="244"/>
      <c r="F26" s="244"/>
      <c r="G26" s="244"/>
      <c r="H26" s="78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9"/>
      <c r="AQ26" s="78"/>
      <c r="AR26" s="78"/>
      <c r="AS26" s="78"/>
      <c r="AT26" s="78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CH26" s="88" t="s">
        <v>122</v>
      </c>
      <c r="CI26" s="88" t="s">
        <v>97</v>
      </c>
      <c r="CJ26" s="89" t="s">
        <v>123</v>
      </c>
    </row>
    <row r="27" spans="1:88" s="6" customFormat="1" ht="12" customHeight="1" x14ac:dyDescent="0.15">
      <c r="A27" s="178" t="s">
        <v>30</v>
      </c>
      <c r="B27" s="179"/>
      <c r="C27" s="179"/>
      <c r="D27" s="179"/>
      <c r="E27" s="180"/>
      <c r="F27" s="261" t="s">
        <v>7</v>
      </c>
      <c r="G27" s="262"/>
      <c r="H27" s="262"/>
      <c r="I27" s="262"/>
      <c r="J27" s="262"/>
      <c r="K27" s="263"/>
      <c r="L27" s="240" t="s">
        <v>29</v>
      </c>
      <c r="M27" s="241"/>
      <c r="N27" s="241"/>
      <c r="O27" s="241"/>
      <c r="P27" s="241"/>
      <c r="Q27" s="242"/>
      <c r="R27" s="240" t="s">
        <v>25</v>
      </c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2"/>
      <c r="AO27" s="240" t="s">
        <v>8</v>
      </c>
      <c r="AP27" s="241"/>
      <c r="AQ27" s="241"/>
      <c r="AR27" s="242"/>
      <c r="AS27" s="240" t="s">
        <v>9</v>
      </c>
      <c r="AT27" s="241"/>
      <c r="AU27" s="241"/>
      <c r="AV27" s="242"/>
      <c r="AW27" s="240" t="s">
        <v>10</v>
      </c>
      <c r="AX27" s="241"/>
      <c r="AY27" s="241"/>
      <c r="AZ27" s="241"/>
      <c r="BA27" s="241"/>
      <c r="BB27" s="242"/>
      <c r="BC27" s="240" t="s">
        <v>24</v>
      </c>
      <c r="BD27" s="241"/>
      <c r="BE27" s="241"/>
      <c r="BF27" s="241"/>
      <c r="BG27" s="241"/>
      <c r="BH27" s="241"/>
      <c r="BI27" s="241"/>
      <c r="BJ27" s="242"/>
      <c r="BK27" s="84"/>
      <c r="BL27" s="85"/>
      <c r="BM27" s="85"/>
      <c r="BN27" s="85"/>
      <c r="BO27" s="85"/>
      <c r="BP27" s="85"/>
      <c r="BQ27" s="85"/>
      <c r="CH27" s="88" t="s">
        <v>124</v>
      </c>
      <c r="CI27" s="88" t="s">
        <v>97</v>
      </c>
      <c r="CJ27" s="89" t="s">
        <v>125</v>
      </c>
    </row>
    <row r="28" spans="1:88" s="6" customFormat="1" ht="12" customHeight="1" x14ac:dyDescent="0.15">
      <c r="A28" s="184"/>
      <c r="B28" s="185"/>
      <c r="C28" s="185"/>
      <c r="D28" s="185"/>
      <c r="E28" s="186"/>
      <c r="F28" s="264"/>
      <c r="G28" s="265"/>
      <c r="H28" s="265"/>
      <c r="I28" s="265"/>
      <c r="J28" s="265"/>
      <c r="K28" s="266"/>
      <c r="L28" s="243"/>
      <c r="M28" s="244"/>
      <c r="N28" s="244"/>
      <c r="O28" s="244"/>
      <c r="P28" s="244"/>
      <c r="Q28" s="245"/>
      <c r="R28" s="243"/>
      <c r="S28" s="244"/>
      <c r="T28" s="244"/>
      <c r="U28" s="244"/>
      <c r="V28" s="244"/>
      <c r="W28" s="244"/>
      <c r="X28" s="244"/>
      <c r="Y28" s="244"/>
      <c r="Z28" s="244"/>
      <c r="AA28" s="244"/>
      <c r="AB28" s="244"/>
      <c r="AC28" s="244"/>
      <c r="AD28" s="244"/>
      <c r="AE28" s="244"/>
      <c r="AF28" s="244"/>
      <c r="AG28" s="244"/>
      <c r="AH28" s="244"/>
      <c r="AI28" s="244"/>
      <c r="AJ28" s="244"/>
      <c r="AK28" s="244"/>
      <c r="AL28" s="244"/>
      <c r="AM28" s="244"/>
      <c r="AN28" s="245"/>
      <c r="AO28" s="243"/>
      <c r="AP28" s="244"/>
      <c r="AQ28" s="244"/>
      <c r="AR28" s="245"/>
      <c r="AS28" s="243"/>
      <c r="AT28" s="244"/>
      <c r="AU28" s="244"/>
      <c r="AV28" s="245"/>
      <c r="AW28" s="243"/>
      <c r="AX28" s="244"/>
      <c r="AY28" s="244"/>
      <c r="AZ28" s="244"/>
      <c r="BA28" s="244"/>
      <c r="BB28" s="245"/>
      <c r="BC28" s="243"/>
      <c r="BD28" s="244"/>
      <c r="BE28" s="244"/>
      <c r="BF28" s="244"/>
      <c r="BG28" s="244"/>
      <c r="BH28" s="244"/>
      <c r="BI28" s="244"/>
      <c r="BJ28" s="245"/>
      <c r="BK28" s="84"/>
      <c r="BL28" s="85"/>
      <c r="BM28" s="85"/>
      <c r="BN28" s="85"/>
      <c r="BO28" s="85"/>
      <c r="BP28" s="85"/>
      <c r="BQ28" s="85"/>
      <c r="CH28" s="88" t="s">
        <v>126</v>
      </c>
      <c r="CI28" s="88" t="s">
        <v>97</v>
      </c>
      <c r="CJ28" s="89" t="s">
        <v>127</v>
      </c>
    </row>
    <row r="29" spans="1:88" s="6" customFormat="1" ht="10.5" customHeight="1" x14ac:dyDescent="0.15">
      <c r="A29" s="279"/>
      <c r="B29" s="280"/>
      <c r="C29" s="280"/>
      <c r="D29" s="280"/>
      <c r="E29" s="281"/>
      <c r="F29" s="285"/>
      <c r="G29" s="286"/>
      <c r="H29" s="286"/>
      <c r="I29" s="286"/>
      <c r="J29" s="286"/>
      <c r="K29" s="287"/>
      <c r="L29" s="291" t="str">
        <f>IF(F29="","",VLOOKUP(F29,$CH$9:$CI$60,2,0))</f>
        <v/>
      </c>
      <c r="M29" s="292"/>
      <c r="N29" s="292"/>
      <c r="O29" s="292"/>
      <c r="P29" s="292"/>
      <c r="Q29" s="293"/>
      <c r="R29" s="297"/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9"/>
      <c r="AO29" s="279"/>
      <c r="AP29" s="280"/>
      <c r="AQ29" s="280"/>
      <c r="AR29" s="281"/>
      <c r="AS29" s="279"/>
      <c r="AT29" s="280"/>
      <c r="AU29" s="280"/>
      <c r="AV29" s="281"/>
      <c r="AW29" s="267"/>
      <c r="AX29" s="268"/>
      <c r="AY29" s="268"/>
      <c r="AZ29" s="268"/>
      <c r="BA29" s="268"/>
      <c r="BB29" s="269"/>
      <c r="BC29" s="273"/>
      <c r="BD29" s="274"/>
      <c r="BE29" s="274"/>
      <c r="BF29" s="274"/>
      <c r="BG29" s="274"/>
      <c r="BH29" s="274"/>
      <c r="BI29" s="274"/>
      <c r="BJ29" s="275"/>
      <c r="BK29" s="86"/>
      <c r="BL29" s="5"/>
      <c r="BN29" s="5"/>
      <c r="BO29" s="5"/>
      <c r="CH29" s="88" t="s">
        <v>128</v>
      </c>
      <c r="CI29" s="88" t="s">
        <v>97</v>
      </c>
      <c r="CJ29" s="89" t="s">
        <v>129</v>
      </c>
    </row>
    <row r="30" spans="1:88" s="6" customFormat="1" ht="10.5" customHeight="1" x14ac:dyDescent="0.15">
      <c r="A30" s="282"/>
      <c r="B30" s="283"/>
      <c r="C30" s="283"/>
      <c r="D30" s="283"/>
      <c r="E30" s="284"/>
      <c r="F30" s="288"/>
      <c r="G30" s="289"/>
      <c r="H30" s="289"/>
      <c r="I30" s="289"/>
      <c r="J30" s="289"/>
      <c r="K30" s="290"/>
      <c r="L30" s="294"/>
      <c r="M30" s="295"/>
      <c r="N30" s="295"/>
      <c r="O30" s="295"/>
      <c r="P30" s="295"/>
      <c r="Q30" s="296"/>
      <c r="R30" s="300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2"/>
      <c r="AO30" s="282"/>
      <c r="AP30" s="283"/>
      <c r="AQ30" s="283"/>
      <c r="AR30" s="284"/>
      <c r="AS30" s="282"/>
      <c r="AT30" s="283"/>
      <c r="AU30" s="283"/>
      <c r="AV30" s="284"/>
      <c r="AW30" s="270"/>
      <c r="AX30" s="271"/>
      <c r="AY30" s="271"/>
      <c r="AZ30" s="271"/>
      <c r="BA30" s="271"/>
      <c r="BB30" s="272"/>
      <c r="BC30" s="276"/>
      <c r="BD30" s="277"/>
      <c r="BE30" s="277"/>
      <c r="BF30" s="277"/>
      <c r="BG30" s="277"/>
      <c r="BH30" s="277"/>
      <c r="BI30" s="277"/>
      <c r="BJ30" s="278"/>
      <c r="CH30" s="88" t="s">
        <v>130</v>
      </c>
      <c r="CI30" s="88" t="s">
        <v>97</v>
      </c>
      <c r="CJ30" s="89" t="s">
        <v>131</v>
      </c>
    </row>
    <row r="31" spans="1:88" s="6" customFormat="1" ht="10.5" customHeight="1" x14ac:dyDescent="0.15">
      <c r="A31" s="279"/>
      <c r="B31" s="280"/>
      <c r="C31" s="280"/>
      <c r="D31" s="280"/>
      <c r="E31" s="281"/>
      <c r="F31" s="285"/>
      <c r="G31" s="286"/>
      <c r="H31" s="286"/>
      <c r="I31" s="286"/>
      <c r="J31" s="286"/>
      <c r="K31" s="287"/>
      <c r="L31" s="291" t="str">
        <f>IF(F31="","",VLOOKUP(F31,$CH$9:$CI$60,2,0))</f>
        <v/>
      </c>
      <c r="M31" s="292"/>
      <c r="N31" s="292"/>
      <c r="O31" s="292"/>
      <c r="P31" s="292"/>
      <c r="Q31" s="293"/>
      <c r="R31" s="297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9"/>
      <c r="AO31" s="279"/>
      <c r="AP31" s="280"/>
      <c r="AQ31" s="280"/>
      <c r="AR31" s="281"/>
      <c r="AS31" s="279"/>
      <c r="AT31" s="280"/>
      <c r="AU31" s="280"/>
      <c r="AV31" s="281"/>
      <c r="AW31" s="267"/>
      <c r="AX31" s="268"/>
      <c r="AY31" s="268"/>
      <c r="AZ31" s="268"/>
      <c r="BA31" s="268"/>
      <c r="BB31" s="269"/>
      <c r="BC31" s="273"/>
      <c r="BD31" s="274"/>
      <c r="BE31" s="274"/>
      <c r="BF31" s="274"/>
      <c r="BG31" s="274"/>
      <c r="BH31" s="274"/>
      <c r="BI31" s="274"/>
      <c r="BJ31" s="275"/>
      <c r="CH31" s="88" t="s">
        <v>132</v>
      </c>
      <c r="CI31" s="88" t="s">
        <v>97</v>
      </c>
      <c r="CJ31" s="89" t="s">
        <v>133</v>
      </c>
    </row>
    <row r="32" spans="1:88" s="6" customFormat="1" ht="10.5" customHeight="1" x14ac:dyDescent="0.15">
      <c r="A32" s="282"/>
      <c r="B32" s="283"/>
      <c r="C32" s="283"/>
      <c r="D32" s="283"/>
      <c r="E32" s="284"/>
      <c r="F32" s="288"/>
      <c r="G32" s="289"/>
      <c r="H32" s="289"/>
      <c r="I32" s="289"/>
      <c r="J32" s="289"/>
      <c r="K32" s="290"/>
      <c r="L32" s="294"/>
      <c r="M32" s="295"/>
      <c r="N32" s="295"/>
      <c r="O32" s="295"/>
      <c r="P32" s="295"/>
      <c r="Q32" s="296"/>
      <c r="R32" s="300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2"/>
      <c r="AO32" s="282"/>
      <c r="AP32" s="283"/>
      <c r="AQ32" s="283"/>
      <c r="AR32" s="284"/>
      <c r="AS32" s="282"/>
      <c r="AT32" s="283"/>
      <c r="AU32" s="283"/>
      <c r="AV32" s="284"/>
      <c r="AW32" s="270"/>
      <c r="AX32" s="271"/>
      <c r="AY32" s="271"/>
      <c r="AZ32" s="271"/>
      <c r="BA32" s="271"/>
      <c r="BB32" s="272"/>
      <c r="BC32" s="276"/>
      <c r="BD32" s="277"/>
      <c r="BE32" s="277"/>
      <c r="BF32" s="277"/>
      <c r="BG32" s="277"/>
      <c r="BH32" s="277"/>
      <c r="BI32" s="277"/>
      <c r="BJ32" s="278"/>
      <c r="CH32" s="88" t="s">
        <v>134</v>
      </c>
      <c r="CI32" s="88" t="s">
        <v>97</v>
      </c>
      <c r="CJ32" s="89" t="s">
        <v>135</v>
      </c>
    </row>
    <row r="33" spans="1:88" s="6" customFormat="1" ht="10.5" customHeight="1" x14ac:dyDescent="0.15">
      <c r="A33" s="279"/>
      <c r="B33" s="280"/>
      <c r="C33" s="280"/>
      <c r="D33" s="280"/>
      <c r="E33" s="281"/>
      <c r="F33" s="285"/>
      <c r="G33" s="286"/>
      <c r="H33" s="286"/>
      <c r="I33" s="286"/>
      <c r="J33" s="286"/>
      <c r="K33" s="287"/>
      <c r="L33" s="291" t="str">
        <f>IF(F33="","",VLOOKUP(F33,$CH$9:$CI$60,2,0))</f>
        <v/>
      </c>
      <c r="M33" s="292"/>
      <c r="N33" s="292"/>
      <c r="O33" s="292"/>
      <c r="P33" s="292"/>
      <c r="Q33" s="293"/>
      <c r="R33" s="297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9"/>
      <c r="AO33" s="279"/>
      <c r="AP33" s="280"/>
      <c r="AQ33" s="280"/>
      <c r="AR33" s="281"/>
      <c r="AS33" s="279"/>
      <c r="AT33" s="280"/>
      <c r="AU33" s="280"/>
      <c r="AV33" s="281"/>
      <c r="AW33" s="267"/>
      <c r="AX33" s="268"/>
      <c r="AY33" s="268"/>
      <c r="AZ33" s="268"/>
      <c r="BA33" s="268"/>
      <c r="BB33" s="269"/>
      <c r="BC33" s="273"/>
      <c r="BD33" s="274"/>
      <c r="BE33" s="274"/>
      <c r="BF33" s="274"/>
      <c r="BG33" s="274"/>
      <c r="BH33" s="274"/>
      <c r="BI33" s="274"/>
      <c r="BJ33" s="275"/>
      <c r="CH33" s="88" t="s">
        <v>136</v>
      </c>
      <c r="CI33" s="88" t="s">
        <v>97</v>
      </c>
      <c r="CJ33" s="89" t="s">
        <v>137</v>
      </c>
    </row>
    <row r="34" spans="1:88" s="6" customFormat="1" ht="10.5" customHeight="1" x14ac:dyDescent="0.15">
      <c r="A34" s="282"/>
      <c r="B34" s="283"/>
      <c r="C34" s="283"/>
      <c r="D34" s="283"/>
      <c r="E34" s="284"/>
      <c r="F34" s="288"/>
      <c r="G34" s="289"/>
      <c r="H34" s="289"/>
      <c r="I34" s="289"/>
      <c r="J34" s="289"/>
      <c r="K34" s="290"/>
      <c r="L34" s="294"/>
      <c r="M34" s="295"/>
      <c r="N34" s="295"/>
      <c r="O34" s="295"/>
      <c r="P34" s="295"/>
      <c r="Q34" s="296"/>
      <c r="R34" s="300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2"/>
      <c r="AO34" s="282"/>
      <c r="AP34" s="283"/>
      <c r="AQ34" s="283"/>
      <c r="AR34" s="284"/>
      <c r="AS34" s="282"/>
      <c r="AT34" s="283"/>
      <c r="AU34" s="283"/>
      <c r="AV34" s="284"/>
      <c r="AW34" s="270"/>
      <c r="AX34" s="271"/>
      <c r="AY34" s="271"/>
      <c r="AZ34" s="271"/>
      <c r="BA34" s="271"/>
      <c r="BB34" s="272"/>
      <c r="BC34" s="276"/>
      <c r="BD34" s="277"/>
      <c r="BE34" s="277"/>
      <c r="BF34" s="277"/>
      <c r="BG34" s="277"/>
      <c r="BH34" s="277"/>
      <c r="BI34" s="277"/>
      <c r="BJ34" s="278"/>
      <c r="CH34" s="88" t="s">
        <v>138</v>
      </c>
      <c r="CI34" s="88" t="s">
        <v>97</v>
      </c>
      <c r="CJ34" s="89" t="s">
        <v>139</v>
      </c>
    </row>
    <row r="35" spans="1:88" s="6" customFormat="1" ht="10.5" customHeight="1" x14ac:dyDescent="0.15">
      <c r="A35" s="279"/>
      <c r="B35" s="280"/>
      <c r="C35" s="280"/>
      <c r="D35" s="280"/>
      <c r="E35" s="281"/>
      <c r="F35" s="285"/>
      <c r="G35" s="286"/>
      <c r="H35" s="286"/>
      <c r="I35" s="286"/>
      <c r="J35" s="286"/>
      <c r="K35" s="287"/>
      <c r="L35" s="291" t="str">
        <f>IF(F35="","",VLOOKUP(F35,$CH$9:$CI$60,2,0))</f>
        <v/>
      </c>
      <c r="M35" s="292"/>
      <c r="N35" s="292"/>
      <c r="O35" s="292"/>
      <c r="P35" s="292"/>
      <c r="Q35" s="293"/>
      <c r="R35" s="297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9"/>
      <c r="AO35" s="279"/>
      <c r="AP35" s="280"/>
      <c r="AQ35" s="280"/>
      <c r="AR35" s="281"/>
      <c r="AS35" s="279"/>
      <c r="AT35" s="280"/>
      <c r="AU35" s="280"/>
      <c r="AV35" s="281"/>
      <c r="AW35" s="267"/>
      <c r="AX35" s="268"/>
      <c r="AY35" s="268"/>
      <c r="AZ35" s="268"/>
      <c r="BA35" s="268"/>
      <c r="BB35" s="269"/>
      <c r="BC35" s="273"/>
      <c r="BD35" s="274"/>
      <c r="BE35" s="274"/>
      <c r="BF35" s="274"/>
      <c r="BG35" s="274"/>
      <c r="BH35" s="274"/>
      <c r="BI35" s="274"/>
      <c r="BJ35" s="275"/>
      <c r="CH35" s="88" t="s">
        <v>140</v>
      </c>
      <c r="CI35" s="88" t="s">
        <v>97</v>
      </c>
      <c r="CJ35" s="89" t="s">
        <v>141</v>
      </c>
    </row>
    <row r="36" spans="1:88" s="6" customFormat="1" ht="10.5" customHeight="1" x14ac:dyDescent="0.15">
      <c r="A36" s="282"/>
      <c r="B36" s="283"/>
      <c r="C36" s="283"/>
      <c r="D36" s="283"/>
      <c r="E36" s="284"/>
      <c r="F36" s="288"/>
      <c r="G36" s="289"/>
      <c r="H36" s="289"/>
      <c r="I36" s="289"/>
      <c r="J36" s="289"/>
      <c r="K36" s="290"/>
      <c r="L36" s="294"/>
      <c r="M36" s="295"/>
      <c r="N36" s="295"/>
      <c r="O36" s="295"/>
      <c r="P36" s="295"/>
      <c r="Q36" s="296"/>
      <c r="R36" s="300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2"/>
      <c r="AO36" s="282"/>
      <c r="AP36" s="283"/>
      <c r="AQ36" s="283"/>
      <c r="AR36" s="284"/>
      <c r="AS36" s="282"/>
      <c r="AT36" s="283"/>
      <c r="AU36" s="283"/>
      <c r="AV36" s="284"/>
      <c r="AW36" s="270"/>
      <c r="AX36" s="271"/>
      <c r="AY36" s="271"/>
      <c r="AZ36" s="271"/>
      <c r="BA36" s="271"/>
      <c r="BB36" s="272"/>
      <c r="BC36" s="276"/>
      <c r="BD36" s="277"/>
      <c r="BE36" s="277"/>
      <c r="BF36" s="277"/>
      <c r="BG36" s="277"/>
      <c r="BH36" s="277"/>
      <c r="BI36" s="277"/>
      <c r="BJ36" s="278"/>
      <c r="CH36" s="88" t="s">
        <v>142</v>
      </c>
      <c r="CI36" s="88" t="s">
        <v>97</v>
      </c>
      <c r="CJ36" s="89" t="s">
        <v>143</v>
      </c>
    </row>
    <row r="37" spans="1:88" s="6" customFormat="1" ht="10.5" customHeight="1" x14ac:dyDescent="0.15">
      <c r="A37" s="279"/>
      <c r="B37" s="280"/>
      <c r="C37" s="280"/>
      <c r="D37" s="280"/>
      <c r="E37" s="281"/>
      <c r="F37" s="285"/>
      <c r="G37" s="286"/>
      <c r="H37" s="286"/>
      <c r="I37" s="286"/>
      <c r="J37" s="286"/>
      <c r="K37" s="287"/>
      <c r="L37" s="291" t="str">
        <f>IF(F37="","",VLOOKUP(F37,$CH$9:$CI$60,2,0))</f>
        <v/>
      </c>
      <c r="M37" s="292"/>
      <c r="N37" s="292"/>
      <c r="O37" s="292"/>
      <c r="P37" s="292"/>
      <c r="Q37" s="293"/>
      <c r="R37" s="297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9"/>
      <c r="AO37" s="279"/>
      <c r="AP37" s="280"/>
      <c r="AQ37" s="280"/>
      <c r="AR37" s="281"/>
      <c r="AS37" s="279"/>
      <c r="AT37" s="280"/>
      <c r="AU37" s="280"/>
      <c r="AV37" s="281"/>
      <c r="AW37" s="267"/>
      <c r="AX37" s="268"/>
      <c r="AY37" s="268"/>
      <c r="AZ37" s="268"/>
      <c r="BA37" s="268"/>
      <c r="BB37" s="269"/>
      <c r="BC37" s="273"/>
      <c r="BD37" s="274"/>
      <c r="BE37" s="274"/>
      <c r="BF37" s="274"/>
      <c r="BG37" s="274"/>
      <c r="BH37" s="274"/>
      <c r="BI37" s="274"/>
      <c r="BJ37" s="275"/>
      <c r="CH37" s="88" t="s">
        <v>144</v>
      </c>
      <c r="CI37" s="88" t="s">
        <v>97</v>
      </c>
      <c r="CJ37" s="89" t="s">
        <v>145</v>
      </c>
    </row>
    <row r="38" spans="1:88" s="6" customFormat="1" ht="10.5" customHeight="1" x14ac:dyDescent="0.15">
      <c r="A38" s="282"/>
      <c r="B38" s="283"/>
      <c r="C38" s="283"/>
      <c r="D38" s="283"/>
      <c r="E38" s="284"/>
      <c r="F38" s="288"/>
      <c r="G38" s="289"/>
      <c r="H38" s="289"/>
      <c r="I38" s="289"/>
      <c r="J38" s="289"/>
      <c r="K38" s="290"/>
      <c r="L38" s="294"/>
      <c r="M38" s="295"/>
      <c r="N38" s="295"/>
      <c r="O38" s="295"/>
      <c r="P38" s="295"/>
      <c r="Q38" s="296"/>
      <c r="R38" s="300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2"/>
      <c r="AO38" s="282"/>
      <c r="AP38" s="283"/>
      <c r="AQ38" s="283"/>
      <c r="AR38" s="284"/>
      <c r="AS38" s="282"/>
      <c r="AT38" s="283"/>
      <c r="AU38" s="283"/>
      <c r="AV38" s="284"/>
      <c r="AW38" s="270"/>
      <c r="AX38" s="271"/>
      <c r="AY38" s="271"/>
      <c r="AZ38" s="271"/>
      <c r="BA38" s="271"/>
      <c r="BB38" s="272"/>
      <c r="BC38" s="276"/>
      <c r="BD38" s="277"/>
      <c r="BE38" s="277"/>
      <c r="BF38" s="277"/>
      <c r="BG38" s="277"/>
      <c r="BH38" s="277"/>
      <c r="BI38" s="277"/>
      <c r="BJ38" s="278"/>
      <c r="CH38" s="88" t="s">
        <v>146</v>
      </c>
      <c r="CI38" s="88" t="s">
        <v>97</v>
      </c>
      <c r="CJ38" s="89" t="s">
        <v>147</v>
      </c>
    </row>
    <row r="39" spans="1:88" s="6" customFormat="1" ht="10.5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303" t="s">
        <v>17</v>
      </c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5"/>
      <c r="BC39" s="309">
        <f>SUM(BC29:BI38)</f>
        <v>0</v>
      </c>
      <c r="BD39" s="310"/>
      <c r="BE39" s="310"/>
      <c r="BF39" s="310"/>
      <c r="BG39" s="310"/>
      <c r="BH39" s="310"/>
      <c r="BI39" s="310"/>
      <c r="BJ39" s="311"/>
      <c r="CH39" s="88" t="s">
        <v>148</v>
      </c>
      <c r="CI39" s="88" t="s">
        <v>97</v>
      </c>
      <c r="CJ39" s="89" t="s">
        <v>149</v>
      </c>
    </row>
    <row r="40" spans="1:88" s="6" customFormat="1" ht="10.5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306"/>
      <c r="AP40" s="307"/>
      <c r="AQ40" s="307"/>
      <c r="AR40" s="307"/>
      <c r="AS40" s="307"/>
      <c r="AT40" s="307"/>
      <c r="AU40" s="307"/>
      <c r="AV40" s="307"/>
      <c r="AW40" s="307"/>
      <c r="AX40" s="307"/>
      <c r="AY40" s="307"/>
      <c r="AZ40" s="307"/>
      <c r="BA40" s="307"/>
      <c r="BB40" s="308"/>
      <c r="BC40" s="312"/>
      <c r="BD40" s="313"/>
      <c r="BE40" s="313"/>
      <c r="BF40" s="313"/>
      <c r="BG40" s="313"/>
      <c r="BH40" s="313"/>
      <c r="BI40" s="313"/>
      <c r="BJ40" s="314"/>
      <c r="CH40" s="88" t="s">
        <v>150</v>
      </c>
      <c r="CI40" s="88" t="s">
        <v>97</v>
      </c>
      <c r="CJ40" s="89" t="s">
        <v>151</v>
      </c>
    </row>
    <row r="41" spans="1:88" s="6" customFormat="1" ht="10.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7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CH41" s="88" t="s">
        <v>152</v>
      </c>
      <c r="CI41" s="88" t="s">
        <v>97</v>
      </c>
      <c r="CJ41" s="89" t="s">
        <v>153</v>
      </c>
    </row>
    <row r="42" spans="1:88" s="6" customFormat="1" ht="10.5" customHeight="1" x14ac:dyDescent="0.15">
      <c r="A42" s="182" t="s">
        <v>36</v>
      </c>
      <c r="B42" s="182"/>
      <c r="C42" s="182"/>
      <c r="D42" s="182"/>
      <c r="E42" s="182"/>
      <c r="F42" s="182"/>
      <c r="G42" s="182"/>
      <c r="H42" s="182"/>
      <c r="I42" s="182"/>
      <c r="J42" s="182"/>
      <c r="K42" s="315" t="s">
        <v>35</v>
      </c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5"/>
      <c r="AN42" s="12"/>
      <c r="AO42" s="12"/>
      <c r="AP42" s="12"/>
      <c r="AQ42" s="12"/>
      <c r="AR42" s="12"/>
      <c r="AS42" s="12"/>
      <c r="AT42" s="12"/>
      <c r="AU42" s="12"/>
      <c r="AV42" s="12"/>
      <c r="AW42" s="80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CH42" s="88" t="s">
        <v>154</v>
      </c>
      <c r="CI42" s="88" t="s">
        <v>97</v>
      </c>
      <c r="CJ42" s="89" t="s">
        <v>155</v>
      </c>
    </row>
    <row r="43" spans="1:88" s="6" customFormat="1" ht="10.5" customHeight="1" x14ac:dyDescent="0.15">
      <c r="A43" s="185"/>
      <c r="B43" s="185"/>
      <c r="C43" s="185"/>
      <c r="D43" s="185"/>
      <c r="E43" s="185"/>
      <c r="F43" s="185"/>
      <c r="G43" s="185"/>
      <c r="H43" s="185"/>
      <c r="I43" s="185"/>
      <c r="J43" s="185"/>
      <c r="K43" s="316"/>
      <c r="L43" s="316"/>
      <c r="M43" s="316"/>
      <c r="N43" s="316"/>
      <c r="O43" s="316"/>
      <c r="P43" s="316"/>
      <c r="Q43" s="316"/>
      <c r="R43" s="316"/>
      <c r="S43" s="316"/>
      <c r="T43" s="316"/>
      <c r="U43" s="316"/>
      <c r="V43" s="316"/>
      <c r="W43" s="316"/>
      <c r="X43" s="316"/>
      <c r="Y43" s="316"/>
      <c r="Z43" s="316"/>
      <c r="AA43" s="316"/>
      <c r="AB43" s="316"/>
      <c r="AC43" s="316"/>
      <c r="AD43" s="316"/>
      <c r="AE43" s="316"/>
      <c r="AF43" s="316"/>
      <c r="AG43" s="316"/>
      <c r="AH43" s="316"/>
      <c r="AI43" s="316"/>
      <c r="AJ43" s="316"/>
      <c r="AK43" s="316"/>
      <c r="AL43" s="316"/>
      <c r="AM43" s="316"/>
      <c r="AN43" s="12"/>
      <c r="AO43" s="12"/>
      <c r="AP43" s="12"/>
      <c r="AQ43" s="12"/>
      <c r="AR43" s="12"/>
      <c r="AS43" s="12"/>
      <c r="AT43" s="12"/>
      <c r="AU43" s="12"/>
      <c r="AV43" s="12"/>
      <c r="AW43" s="80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CH43" s="88" t="s">
        <v>156</v>
      </c>
      <c r="CI43" s="88" t="s">
        <v>97</v>
      </c>
      <c r="CJ43" s="89" t="s">
        <v>157</v>
      </c>
    </row>
    <row r="44" spans="1:88" s="6" customFormat="1" ht="10.5" customHeight="1" x14ac:dyDescent="0.15">
      <c r="A44" s="240" t="s">
        <v>13</v>
      </c>
      <c r="B44" s="241"/>
      <c r="C44" s="241"/>
      <c r="D44" s="241"/>
      <c r="E44" s="241"/>
      <c r="F44" s="241"/>
      <c r="G44" s="241"/>
      <c r="H44" s="241"/>
      <c r="I44" s="242"/>
      <c r="J44" s="240" t="s">
        <v>21</v>
      </c>
      <c r="K44" s="241"/>
      <c r="L44" s="241"/>
      <c r="M44" s="241"/>
      <c r="N44" s="241"/>
      <c r="O44" s="241"/>
      <c r="P44" s="241"/>
      <c r="Q44" s="241"/>
      <c r="R44" s="241"/>
      <c r="S44" s="242"/>
      <c r="T44" s="240" t="s">
        <v>28</v>
      </c>
      <c r="U44" s="241"/>
      <c r="V44" s="241"/>
      <c r="W44" s="241"/>
      <c r="X44" s="241"/>
      <c r="Y44" s="241"/>
      <c r="Z44" s="241"/>
      <c r="AA44" s="241"/>
      <c r="AB44" s="241"/>
      <c r="AC44" s="242"/>
      <c r="AD44" s="240" t="s">
        <v>22</v>
      </c>
      <c r="AE44" s="241"/>
      <c r="AF44" s="241"/>
      <c r="AG44" s="241"/>
      <c r="AH44" s="241"/>
      <c r="AI44" s="241"/>
      <c r="AJ44" s="241"/>
      <c r="AK44" s="241"/>
      <c r="AL44" s="241"/>
      <c r="AM44" s="242"/>
      <c r="AN44" s="12"/>
      <c r="AO44" s="12"/>
      <c r="AP44" s="7"/>
      <c r="AQ44" s="210" t="s">
        <v>39</v>
      </c>
      <c r="AR44" s="210"/>
      <c r="AS44" s="210"/>
      <c r="AT44" s="182" t="s">
        <v>37</v>
      </c>
      <c r="AU44" s="182"/>
      <c r="AV44" s="182"/>
      <c r="AW44" s="182"/>
      <c r="AX44" s="182"/>
      <c r="AY44" s="182"/>
      <c r="AZ44" s="18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CH44" s="88" t="s">
        <v>158</v>
      </c>
      <c r="CI44" s="88" t="s">
        <v>97</v>
      </c>
      <c r="CJ44" s="89" t="s">
        <v>159</v>
      </c>
    </row>
    <row r="45" spans="1:88" s="6" customFormat="1" ht="14.25" customHeight="1" x14ac:dyDescent="0.15">
      <c r="A45" s="243"/>
      <c r="B45" s="244"/>
      <c r="C45" s="244"/>
      <c r="D45" s="244"/>
      <c r="E45" s="244"/>
      <c r="F45" s="244"/>
      <c r="G45" s="244"/>
      <c r="H45" s="244"/>
      <c r="I45" s="245"/>
      <c r="J45" s="243"/>
      <c r="K45" s="244"/>
      <c r="L45" s="244"/>
      <c r="M45" s="244"/>
      <c r="N45" s="244"/>
      <c r="O45" s="244"/>
      <c r="P45" s="244"/>
      <c r="Q45" s="244"/>
      <c r="R45" s="244"/>
      <c r="S45" s="245"/>
      <c r="T45" s="243"/>
      <c r="U45" s="244"/>
      <c r="V45" s="244"/>
      <c r="W45" s="244"/>
      <c r="X45" s="244"/>
      <c r="Y45" s="244"/>
      <c r="Z45" s="244"/>
      <c r="AA45" s="244"/>
      <c r="AB45" s="244"/>
      <c r="AC45" s="245"/>
      <c r="AD45" s="243"/>
      <c r="AE45" s="244"/>
      <c r="AF45" s="244"/>
      <c r="AG45" s="244"/>
      <c r="AH45" s="244"/>
      <c r="AI45" s="244"/>
      <c r="AJ45" s="244"/>
      <c r="AK45" s="244"/>
      <c r="AL45" s="244"/>
      <c r="AM45" s="245"/>
      <c r="AN45" s="12"/>
      <c r="AO45" s="12"/>
      <c r="AP45" s="12"/>
      <c r="AQ45" s="210"/>
      <c r="AR45" s="210"/>
      <c r="AS45" s="210"/>
      <c r="AT45" s="182"/>
      <c r="AU45" s="182"/>
      <c r="AV45" s="182"/>
      <c r="AW45" s="182"/>
      <c r="AX45" s="182"/>
      <c r="AY45" s="182"/>
      <c r="AZ45" s="18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CH45" s="88" t="s">
        <v>160</v>
      </c>
      <c r="CI45" s="88" t="s">
        <v>97</v>
      </c>
      <c r="CJ45" s="89" t="s">
        <v>161</v>
      </c>
    </row>
    <row r="46" spans="1:88" s="6" customFormat="1" ht="11.25" customHeight="1" x14ac:dyDescent="0.15">
      <c r="A46" s="317" t="s">
        <v>14</v>
      </c>
      <c r="B46" s="318"/>
      <c r="C46" s="318"/>
      <c r="D46" s="318"/>
      <c r="E46" s="318"/>
      <c r="F46" s="318"/>
      <c r="G46" s="318"/>
      <c r="H46" s="318"/>
      <c r="I46" s="319"/>
      <c r="J46" s="323">
        <f>SUMIF($A$29:$E$38,"1",$BC$29:$BJ$38)</f>
        <v>0</v>
      </c>
      <c r="K46" s="324"/>
      <c r="L46" s="324"/>
      <c r="M46" s="324"/>
      <c r="N46" s="324"/>
      <c r="O46" s="324"/>
      <c r="P46" s="324"/>
      <c r="Q46" s="324"/>
      <c r="R46" s="324"/>
      <c r="S46" s="325"/>
      <c r="T46" s="323">
        <f>ROUNDDOWN(J46*0.1,0)</f>
        <v>0</v>
      </c>
      <c r="U46" s="324"/>
      <c r="V46" s="324"/>
      <c r="W46" s="324"/>
      <c r="X46" s="324"/>
      <c r="Y46" s="324"/>
      <c r="Z46" s="324"/>
      <c r="AA46" s="324"/>
      <c r="AB46" s="324"/>
      <c r="AC46" s="325"/>
      <c r="AD46" s="323">
        <f>J46+T46</f>
        <v>0</v>
      </c>
      <c r="AE46" s="324"/>
      <c r="AF46" s="324"/>
      <c r="AG46" s="324"/>
      <c r="AH46" s="324"/>
      <c r="AI46" s="324"/>
      <c r="AJ46" s="324"/>
      <c r="AK46" s="324"/>
      <c r="AL46" s="324"/>
      <c r="AM46" s="325"/>
      <c r="AN46" s="12"/>
      <c r="AO46" s="12"/>
      <c r="AP46" s="12"/>
      <c r="AQ46" s="12"/>
      <c r="AR46" s="12"/>
      <c r="AS46" s="12"/>
      <c r="AT46" s="315" t="s">
        <v>31</v>
      </c>
      <c r="AU46" s="315"/>
      <c r="AV46" s="315"/>
      <c r="AW46" s="315"/>
      <c r="AX46" s="315"/>
      <c r="AY46" s="315"/>
      <c r="AZ46" s="315"/>
      <c r="BA46" s="315"/>
      <c r="BB46" s="315"/>
      <c r="BC46" s="315"/>
      <c r="BD46" s="315"/>
      <c r="BE46" s="315"/>
      <c r="BF46" s="315"/>
      <c r="BG46" s="12"/>
      <c r="BH46" s="12"/>
      <c r="BI46" s="12"/>
      <c r="BJ46" s="12"/>
      <c r="CH46" s="88" t="s">
        <v>162</v>
      </c>
      <c r="CI46" s="88" t="s">
        <v>97</v>
      </c>
      <c r="CJ46" s="89" t="s">
        <v>163</v>
      </c>
    </row>
    <row r="47" spans="1:88" s="6" customFormat="1" ht="12" customHeight="1" x14ac:dyDescent="0.15">
      <c r="A47" s="320"/>
      <c r="B47" s="321"/>
      <c r="C47" s="321"/>
      <c r="D47" s="321"/>
      <c r="E47" s="321"/>
      <c r="F47" s="321"/>
      <c r="G47" s="321"/>
      <c r="H47" s="321"/>
      <c r="I47" s="322"/>
      <c r="J47" s="326"/>
      <c r="K47" s="327"/>
      <c r="L47" s="327"/>
      <c r="M47" s="327"/>
      <c r="N47" s="327"/>
      <c r="O47" s="327"/>
      <c r="P47" s="327"/>
      <c r="Q47" s="327"/>
      <c r="R47" s="327"/>
      <c r="S47" s="328"/>
      <c r="T47" s="326"/>
      <c r="U47" s="327"/>
      <c r="V47" s="327"/>
      <c r="W47" s="327"/>
      <c r="X47" s="327"/>
      <c r="Y47" s="327"/>
      <c r="Z47" s="327"/>
      <c r="AA47" s="327"/>
      <c r="AB47" s="327"/>
      <c r="AC47" s="328"/>
      <c r="AD47" s="326"/>
      <c r="AE47" s="327"/>
      <c r="AF47" s="327"/>
      <c r="AG47" s="327"/>
      <c r="AH47" s="327"/>
      <c r="AI47" s="327"/>
      <c r="AJ47" s="327"/>
      <c r="AK47" s="327"/>
      <c r="AL47" s="327"/>
      <c r="AM47" s="328"/>
      <c r="AN47" s="12"/>
      <c r="AO47" s="12"/>
      <c r="AP47" s="12"/>
      <c r="AQ47" s="12"/>
      <c r="AR47" s="12"/>
      <c r="AS47" s="12"/>
      <c r="AT47" s="315"/>
      <c r="AU47" s="315"/>
      <c r="AV47" s="315"/>
      <c r="AW47" s="315"/>
      <c r="AX47" s="315"/>
      <c r="AY47" s="315"/>
      <c r="AZ47" s="315"/>
      <c r="BA47" s="315"/>
      <c r="BB47" s="315"/>
      <c r="BC47" s="315"/>
      <c r="BD47" s="315"/>
      <c r="BE47" s="315"/>
      <c r="BF47" s="315"/>
      <c r="BG47" s="12"/>
      <c r="BH47" s="12"/>
      <c r="BI47" s="12"/>
      <c r="BJ47" s="12"/>
      <c r="CH47" s="88" t="s">
        <v>164</v>
      </c>
      <c r="CI47" s="88" t="s">
        <v>97</v>
      </c>
      <c r="CJ47" s="89" t="s">
        <v>165</v>
      </c>
    </row>
    <row r="48" spans="1:88" s="6" customFormat="1" ht="9.9499999999999993" customHeight="1" x14ac:dyDescent="0.15">
      <c r="A48" s="317" t="s">
        <v>15</v>
      </c>
      <c r="B48" s="318"/>
      <c r="C48" s="318"/>
      <c r="D48" s="318"/>
      <c r="E48" s="318"/>
      <c r="F48" s="318"/>
      <c r="G48" s="318"/>
      <c r="H48" s="318"/>
      <c r="I48" s="319"/>
      <c r="J48" s="323">
        <f>SUMIF($A$29:$E$38,"2",$BC$29:$BJ$38)</f>
        <v>0</v>
      </c>
      <c r="K48" s="324"/>
      <c r="L48" s="324"/>
      <c r="M48" s="324"/>
      <c r="N48" s="324"/>
      <c r="O48" s="324"/>
      <c r="P48" s="324"/>
      <c r="Q48" s="324"/>
      <c r="R48" s="324"/>
      <c r="S48" s="325"/>
      <c r="T48" s="323">
        <f>ROUNDDOWN(J48*0.08,0)</f>
        <v>0</v>
      </c>
      <c r="U48" s="324"/>
      <c r="V48" s="324"/>
      <c r="W48" s="324"/>
      <c r="X48" s="324"/>
      <c r="Y48" s="324"/>
      <c r="Z48" s="324"/>
      <c r="AA48" s="324"/>
      <c r="AB48" s="324"/>
      <c r="AC48" s="325"/>
      <c r="AD48" s="323">
        <f>J48+T48</f>
        <v>0</v>
      </c>
      <c r="AE48" s="324"/>
      <c r="AF48" s="324"/>
      <c r="AG48" s="324"/>
      <c r="AH48" s="324"/>
      <c r="AI48" s="324"/>
      <c r="AJ48" s="324"/>
      <c r="AK48" s="324"/>
      <c r="AL48" s="324"/>
      <c r="AM48" s="325"/>
      <c r="AN48" s="12"/>
      <c r="AO48" s="12"/>
      <c r="AP48" s="12"/>
      <c r="AQ48" s="12"/>
      <c r="AR48" s="12"/>
      <c r="AS48" s="12"/>
      <c r="AT48" s="315" t="s">
        <v>32</v>
      </c>
      <c r="AU48" s="315"/>
      <c r="AV48" s="315"/>
      <c r="AW48" s="315"/>
      <c r="AX48" s="315"/>
      <c r="AY48" s="315"/>
      <c r="AZ48" s="315"/>
      <c r="BA48" s="315"/>
      <c r="BB48" s="315"/>
      <c r="BC48" s="315"/>
      <c r="BD48" s="315"/>
      <c r="BE48" s="315"/>
      <c r="BF48" s="315"/>
      <c r="BG48" s="12"/>
      <c r="BH48" s="12"/>
      <c r="BI48" s="12"/>
      <c r="BJ48" s="12"/>
      <c r="CH48" s="88" t="s">
        <v>166</v>
      </c>
      <c r="CI48" s="88" t="s">
        <v>97</v>
      </c>
      <c r="CJ48" s="89" t="s">
        <v>167</v>
      </c>
    </row>
    <row r="49" spans="1:88" s="6" customFormat="1" ht="9.9499999999999993" customHeight="1" x14ac:dyDescent="0.15">
      <c r="A49" s="320"/>
      <c r="B49" s="321"/>
      <c r="C49" s="321"/>
      <c r="D49" s="321"/>
      <c r="E49" s="321"/>
      <c r="F49" s="321"/>
      <c r="G49" s="321"/>
      <c r="H49" s="321"/>
      <c r="I49" s="322"/>
      <c r="J49" s="326"/>
      <c r="K49" s="327"/>
      <c r="L49" s="327"/>
      <c r="M49" s="327"/>
      <c r="N49" s="327"/>
      <c r="O49" s="327"/>
      <c r="P49" s="327"/>
      <c r="Q49" s="327"/>
      <c r="R49" s="327"/>
      <c r="S49" s="328"/>
      <c r="T49" s="326"/>
      <c r="U49" s="327"/>
      <c r="V49" s="327"/>
      <c r="W49" s="327"/>
      <c r="X49" s="327"/>
      <c r="Y49" s="327"/>
      <c r="Z49" s="327"/>
      <c r="AA49" s="327"/>
      <c r="AB49" s="327"/>
      <c r="AC49" s="328"/>
      <c r="AD49" s="326"/>
      <c r="AE49" s="327"/>
      <c r="AF49" s="327"/>
      <c r="AG49" s="327"/>
      <c r="AH49" s="327"/>
      <c r="AI49" s="327"/>
      <c r="AJ49" s="327"/>
      <c r="AK49" s="327"/>
      <c r="AL49" s="327"/>
      <c r="AM49" s="328"/>
      <c r="AN49" s="20"/>
      <c r="AO49" s="20"/>
      <c r="AP49" s="20"/>
      <c r="AQ49" s="20"/>
      <c r="AR49" s="20"/>
      <c r="AS49" s="12"/>
      <c r="AT49" s="315"/>
      <c r="AU49" s="315"/>
      <c r="AV49" s="315"/>
      <c r="AW49" s="315"/>
      <c r="AX49" s="315"/>
      <c r="AY49" s="315"/>
      <c r="AZ49" s="315"/>
      <c r="BA49" s="315"/>
      <c r="BB49" s="315"/>
      <c r="BC49" s="315"/>
      <c r="BD49" s="315"/>
      <c r="BE49" s="315"/>
      <c r="BF49" s="315"/>
      <c r="BG49" s="83"/>
      <c r="BH49" s="83"/>
      <c r="BI49" s="12"/>
      <c r="BJ49" s="12"/>
      <c r="CH49" s="88" t="s">
        <v>168</v>
      </c>
      <c r="CI49" s="88" t="s">
        <v>97</v>
      </c>
      <c r="CJ49" s="89" t="s">
        <v>169</v>
      </c>
    </row>
    <row r="50" spans="1:88" s="6" customFormat="1" ht="9.9499999999999993" customHeight="1" x14ac:dyDescent="0.15">
      <c r="A50" s="317" t="s">
        <v>16</v>
      </c>
      <c r="B50" s="318"/>
      <c r="C50" s="318"/>
      <c r="D50" s="318"/>
      <c r="E50" s="318"/>
      <c r="F50" s="318"/>
      <c r="G50" s="318"/>
      <c r="H50" s="318"/>
      <c r="I50" s="319"/>
      <c r="J50" s="323">
        <f>SUMIF($A$29:$E$38,"0",$BC$29:$BJ$38)</f>
        <v>0</v>
      </c>
      <c r="K50" s="324"/>
      <c r="L50" s="324"/>
      <c r="M50" s="324"/>
      <c r="N50" s="324"/>
      <c r="O50" s="324"/>
      <c r="P50" s="324"/>
      <c r="Q50" s="324"/>
      <c r="R50" s="324"/>
      <c r="S50" s="325"/>
      <c r="T50" s="323">
        <f>ROUNDDOWN(J50*0,0)</f>
        <v>0</v>
      </c>
      <c r="U50" s="324"/>
      <c r="V50" s="324"/>
      <c r="W50" s="324"/>
      <c r="X50" s="324"/>
      <c r="Y50" s="324"/>
      <c r="Z50" s="324"/>
      <c r="AA50" s="324"/>
      <c r="AB50" s="324"/>
      <c r="AC50" s="325"/>
      <c r="AD50" s="323">
        <f>J50+T50</f>
        <v>0</v>
      </c>
      <c r="AE50" s="324"/>
      <c r="AF50" s="324"/>
      <c r="AG50" s="324"/>
      <c r="AH50" s="324"/>
      <c r="AI50" s="324"/>
      <c r="AJ50" s="324"/>
      <c r="AK50" s="324"/>
      <c r="AL50" s="324"/>
      <c r="AM50" s="325"/>
      <c r="AN50" s="20"/>
      <c r="AO50" s="20"/>
      <c r="AP50" s="20"/>
      <c r="AQ50" s="20"/>
      <c r="AR50" s="20"/>
      <c r="AS50" s="83"/>
      <c r="AT50" s="315" t="s">
        <v>33</v>
      </c>
      <c r="AU50" s="315"/>
      <c r="AV50" s="315"/>
      <c r="AW50" s="315"/>
      <c r="AX50" s="315"/>
      <c r="AY50" s="315"/>
      <c r="AZ50" s="315"/>
      <c r="BA50" s="315"/>
      <c r="BB50" s="315"/>
      <c r="BC50" s="315"/>
      <c r="BD50" s="315"/>
      <c r="BE50" s="315"/>
      <c r="BF50" s="315"/>
      <c r="BG50" s="12"/>
      <c r="BH50" s="12"/>
      <c r="BI50" s="12"/>
      <c r="BJ50" s="12"/>
      <c r="BP50" s="87"/>
      <c r="CH50" s="88" t="s">
        <v>170</v>
      </c>
      <c r="CI50" s="88" t="s">
        <v>97</v>
      </c>
      <c r="CJ50" s="89" t="s">
        <v>171</v>
      </c>
    </row>
    <row r="51" spans="1:88" s="6" customFormat="1" ht="9.9499999999999993" customHeight="1" x14ac:dyDescent="0.15">
      <c r="A51" s="320"/>
      <c r="B51" s="321"/>
      <c r="C51" s="321"/>
      <c r="D51" s="321"/>
      <c r="E51" s="321"/>
      <c r="F51" s="321"/>
      <c r="G51" s="321"/>
      <c r="H51" s="321"/>
      <c r="I51" s="322"/>
      <c r="J51" s="326"/>
      <c r="K51" s="327"/>
      <c r="L51" s="327"/>
      <c r="M51" s="327"/>
      <c r="N51" s="327"/>
      <c r="O51" s="327"/>
      <c r="P51" s="327"/>
      <c r="Q51" s="327"/>
      <c r="R51" s="327"/>
      <c r="S51" s="328"/>
      <c r="T51" s="326"/>
      <c r="U51" s="327"/>
      <c r="V51" s="327"/>
      <c r="W51" s="327"/>
      <c r="X51" s="327"/>
      <c r="Y51" s="327"/>
      <c r="Z51" s="327"/>
      <c r="AA51" s="327"/>
      <c r="AB51" s="327"/>
      <c r="AC51" s="328"/>
      <c r="AD51" s="326"/>
      <c r="AE51" s="327"/>
      <c r="AF51" s="327"/>
      <c r="AG51" s="327"/>
      <c r="AH51" s="327"/>
      <c r="AI51" s="327"/>
      <c r="AJ51" s="327"/>
      <c r="AK51" s="327"/>
      <c r="AL51" s="327"/>
      <c r="AM51" s="328"/>
      <c r="AN51" s="20"/>
      <c r="AO51" s="20"/>
      <c r="AP51" s="12"/>
      <c r="AQ51" s="20"/>
      <c r="AR51" s="20"/>
      <c r="AS51" s="12"/>
      <c r="AT51" s="315"/>
      <c r="AU51" s="315"/>
      <c r="AV51" s="315"/>
      <c r="AW51" s="315"/>
      <c r="AX51" s="315"/>
      <c r="AY51" s="315"/>
      <c r="AZ51" s="315"/>
      <c r="BA51" s="315"/>
      <c r="BB51" s="315"/>
      <c r="BC51" s="315"/>
      <c r="BD51" s="315"/>
      <c r="BE51" s="315"/>
      <c r="BF51" s="315"/>
      <c r="BG51" s="12"/>
      <c r="BH51" s="12"/>
      <c r="BI51" s="12"/>
      <c r="BJ51" s="12"/>
      <c r="BP51" s="87"/>
      <c r="CH51" s="88" t="s">
        <v>172</v>
      </c>
      <c r="CI51" s="88" t="s">
        <v>109</v>
      </c>
      <c r="CJ51" s="89" t="s">
        <v>173</v>
      </c>
    </row>
    <row r="52" spans="1:88" s="6" customFormat="1" ht="9.9499999999999993" customHeight="1" x14ac:dyDescent="0.15">
      <c r="A52" s="178" t="s">
        <v>11</v>
      </c>
      <c r="B52" s="179"/>
      <c r="C52" s="179"/>
      <c r="D52" s="179"/>
      <c r="E52" s="179"/>
      <c r="F52" s="179"/>
      <c r="G52" s="179"/>
      <c r="H52" s="179"/>
      <c r="I52" s="180"/>
      <c r="J52" s="323">
        <f>SUM(J46:S51)</f>
        <v>0</v>
      </c>
      <c r="K52" s="324"/>
      <c r="L52" s="324"/>
      <c r="M52" s="324"/>
      <c r="N52" s="324"/>
      <c r="O52" s="324"/>
      <c r="P52" s="324"/>
      <c r="Q52" s="324"/>
      <c r="R52" s="324"/>
      <c r="S52" s="325"/>
      <c r="T52" s="323">
        <f>SUM(T46:AC51)</f>
        <v>0</v>
      </c>
      <c r="U52" s="324"/>
      <c r="V52" s="324"/>
      <c r="W52" s="324"/>
      <c r="X52" s="324"/>
      <c r="Y52" s="324"/>
      <c r="Z52" s="324"/>
      <c r="AA52" s="324"/>
      <c r="AB52" s="324"/>
      <c r="AC52" s="325"/>
      <c r="AD52" s="323">
        <f t="shared" ref="AD52" si="0">SUM(AD46:AM51)</f>
        <v>0</v>
      </c>
      <c r="AE52" s="324"/>
      <c r="AF52" s="324"/>
      <c r="AG52" s="324"/>
      <c r="AH52" s="324"/>
      <c r="AI52" s="324"/>
      <c r="AJ52" s="324"/>
      <c r="AK52" s="324"/>
      <c r="AL52" s="324"/>
      <c r="AM52" s="325"/>
      <c r="AN52" s="20"/>
      <c r="AO52" s="20"/>
      <c r="AP52" s="20"/>
      <c r="AQ52" s="20"/>
      <c r="AR52" s="20"/>
      <c r="AS52" s="20"/>
      <c r="AT52" s="20"/>
      <c r="AU52" s="20"/>
      <c r="AV52" s="12"/>
      <c r="AW52" s="10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CH52" s="88" t="s">
        <v>174</v>
      </c>
      <c r="CI52" s="88" t="s">
        <v>175</v>
      </c>
      <c r="CJ52" s="89" t="s">
        <v>176</v>
      </c>
    </row>
    <row r="53" spans="1:88" s="6" customFormat="1" ht="10.5" customHeight="1" x14ac:dyDescent="0.15">
      <c r="A53" s="184"/>
      <c r="B53" s="185"/>
      <c r="C53" s="185"/>
      <c r="D53" s="185"/>
      <c r="E53" s="185"/>
      <c r="F53" s="185"/>
      <c r="G53" s="185"/>
      <c r="H53" s="185"/>
      <c r="I53" s="186"/>
      <c r="J53" s="326"/>
      <c r="K53" s="327"/>
      <c r="L53" s="327"/>
      <c r="M53" s="327"/>
      <c r="N53" s="327"/>
      <c r="O53" s="327"/>
      <c r="P53" s="327"/>
      <c r="Q53" s="327"/>
      <c r="R53" s="327"/>
      <c r="S53" s="328"/>
      <c r="T53" s="326"/>
      <c r="U53" s="327"/>
      <c r="V53" s="327"/>
      <c r="W53" s="327"/>
      <c r="X53" s="327"/>
      <c r="Y53" s="327"/>
      <c r="Z53" s="327"/>
      <c r="AA53" s="327"/>
      <c r="AB53" s="327"/>
      <c r="AC53" s="328"/>
      <c r="AD53" s="326"/>
      <c r="AE53" s="327"/>
      <c r="AF53" s="327"/>
      <c r="AG53" s="327"/>
      <c r="AH53" s="327"/>
      <c r="AI53" s="327"/>
      <c r="AJ53" s="327"/>
      <c r="AK53" s="327"/>
      <c r="AL53" s="327"/>
      <c r="AM53" s="328"/>
      <c r="AN53" s="20"/>
      <c r="AO53" s="20"/>
      <c r="AP53" s="20"/>
      <c r="AQ53" s="20"/>
      <c r="AR53" s="20"/>
      <c r="AS53" s="20"/>
      <c r="AT53" s="20"/>
      <c r="AU53" s="20"/>
      <c r="AV53" s="12"/>
      <c r="AW53" s="10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CH53" s="88" t="s">
        <v>177</v>
      </c>
      <c r="CI53" s="88" t="s">
        <v>109</v>
      </c>
      <c r="CJ53" s="89" t="s">
        <v>178</v>
      </c>
    </row>
    <row r="54" spans="1:88" s="6" customFormat="1" ht="10.5" customHeight="1" x14ac:dyDescent="0.15">
      <c r="A54" s="20"/>
      <c r="B54" s="20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7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12"/>
      <c r="AW54" s="10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CH54" s="88" t="s">
        <v>179</v>
      </c>
      <c r="CI54" s="88" t="s">
        <v>180</v>
      </c>
      <c r="CJ54" s="89" t="s">
        <v>181</v>
      </c>
    </row>
    <row r="55" spans="1:88" s="6" customFormat="1" ht="12.75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CH55" s="88" t="s">
        <v>182</v>
      </c>
      <c r="CI55" s="88" t="s">
        <v>183</v>
      </c>
      <c r="CJ55" s="89" t="s">
        <v>184</v>
      </c>
    </row>
    <row r="56" spans="1:88" s="6" customFormat="1" ht="12.75" customHeight="1" x14ac:dyDescent="0.15">
      <c r="A56" s="329" t="s">
        <v>43</v>
      </c>
      <c r="B56" s="329"/>
      <c r="C56" s="329"/>
      <c r="D56" s="329"/>
      <c r="E56" s="329"/>
      <c r="F56" s="329"/>
      <c r="G56" s="329"/>
      <c r="H56" s="329"/>
      <c r="I56" s="329"/>
      <c r="J56" s="329"/>
      <c r="K56" s="329"/>
      <c r="L56" s="329"/>
      <c r="M56" s="329"/>
      <c r="N56" s="329"/>
      <c r="O56" s="329"/>
      <c r="P56" s="329"/>
      <c r="Q56" s="329"/>
      <c r="R56" s="329"/>
      <c r="S56" s="329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12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7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CH56" s="88" t="s">
        <v>230</v>
      </c>
      <c r="CI56" s="88" t="s">
        <v>185</v>
      </c>
      <c r="CJ56" s="89" t="s">
        <v>233</v>
      </c>
    </row>
    <row r="57" spans="1:88" s="6" customFormat="1" ht="9.9499999999999993" customHeight="1" x14ac:dyDescent="0.15">
      <c r="A57" s="316"/>
      <c r="B57" s="316"/>
      <c r="C57" s="316"/>
      <c r="D57" s="316"/>
      <c r="E57" s="316"/>
      <c r="F57" s="316"/>
      <c r="G57" s="316"/>
      <c r="H57" s="316"/>
      <c r="I57" s="316"/>
      <c r="J57" s="316"/>
      <c r="K57" s="316"/>
      <c r="L57" s="316"/>
      <c r="M57" s="316"/>
      <c r="N57" s="316"/>
      <c r="O57" s="316"/>
      <c r="P57" s="316"/>
      <c r="Q57" s="316"/>
      <c r="R57" s="316"/>
      <c r="S57" s="316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12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7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CH57" s="88" t="s">
        <v>231</v>
      </c>
      <c r="CI57" s="88" t="s">
        <v>232</v>
      </c>
      <c r="CJ57" s="89" t="s">
        <v>234</v>
      </c>
    </row>
    <row r="58" spans="1:88" s="6" customFormat="1" ht="23.25" customHeight="1" x14ac:dyDescent="0.15">
      <c r="A58" s="330" t="s">
        <v>40</v>
      </c>
      <c r="B58" s="331"/>
      <c r="C58" s="331"/>
      <c r="D58" s="331"/>
      <c r="E58" s="331"/>
      <c r="F58" s="331"/>
      <c r="G58" s="331"/>
      <c r="H58" s="331"/>
      <c r="I58" s="331"/>
      <c r="J58" s="331"/>
      <c r="K58" s="331"/>
      <c r="L58" s="332"/>
      <c r="M58" s="333" t="s">
        <v>7</v>
      </c>
      <c r="N58" s="334"/>
      <c r="O58" s="334"/>
      <c r="P58" s="334"/>
      <c r="Q58" s="334"/>
      <c r="R58" s="335"/>
      <c r="S58" s="330" t="s">
        <v>41</v>
      </c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2"/>
      <c r="AP58" s="330" t="s">
        <v>21</v>
      </c>
      <c r="AQ58" s="331"/>
      <c r="AR58" s="331"/>
      <c r="AS58" s="331"/>
      <c r="AT58" s="331"/>
      <c r="AU58" s="331"/>
      <c r="AV58" s="332"/>
      <c r="AW58" s="336" t="s">
        <v>195</v>
      </c>
      <c r="AX58" s="337"/>
      <c r="AY58" s="337"/>
      <c r="AZ58" s="337"/>
      <c r="BA58" s="337"/>
      <c r="BB58" s="337"/>
      <c r="BC58" s="338"/>
      <c r="BD58" s="330" t="s">
        <v>22</v>
      </c>
      <c r="BE58" s="331"/>
      <c r="BF58" s="331"/>
      <c r="BG58" s="331"/>
      <c r="BH58" s="331"/>
      <c r="BI58" s="331"/>
      <c r="BJ58" s="332"/>
      <c r="CH58" s="88" t="s">
        <v>186</v>
      </c>
      <c r="CI58" s="88" t="s">
        <v>187</v>
      </c>
      <c r="CJ58" s="89" t="s">
        <v>188</v>
      </c>
    </row>
    <row r="59" spans="1:88" s="6" customFormat="1" ht="22.5" customHeight="1" x14ac:dyDescent="0.15">
      <c r="A59" s="336"/>
      <c r="B59" s="337"/>
      <c r="C59" s="337"/>
      <c r="D59" s="337"/>
      <c r="E59" s="337"/>
      <c r="F59" s="337"/>
      <c r="G59" s="337"/>
      <c r="H59" s="337"/>
      <c r="I59" s="337"/>
      <c r="J59" s="337"/>
      <c r="K59" s="337"/>
      <c r="L59" s="338"/>
      <c r="M59" s="339"/>
      <c r="N59" s="340"/>
      <c r="O59" s="340"/>
      <c r="P59" s="340"/>
      <c r="Q59" s="340"/>
      <c r="R59" s="341"/>
      <c r="S59" s="330"/>
      <c r="T59" s="331"/>
      <c r="U59" s="331"/>
      <c r="V59" s="331"/>
      <c r="W59" s="331"/>
      <c r="X59" s="331"/>
      <c r="Y59" s="331"/>
      <c r="Z59" s="331"/>
      <c r="AA59" s="331"/>
      <c r="AB59" s="331"/>
      <c r="AC59" s="331"/>
      <c r="AD59" s="331"/>
      <c r="AE59" s="331"/>
      <c r="AF59" s="331"/>
      <c r="AG59" s="331"/>
      <c r="AH59" s="331"/>
      <c r="AI59" s="331"/>
      <c r="AJ59" s="331"/>
      <c r="AK59" s="331"/>
      <c r="AL59" s="331"/>
      <c r="AM59" s="331"/>
      <c r="AN59" s="331"/>
      <c r="AO59" s="332"/>
      <c r="AP59" s="257"/>
      <c r="AQ59" s="258"/>
      <c r="AR59" s="258"/>
      <c r="AS59" s="258"/>
      <c r="AT59" s="258"/>
      <c r="AU59" s="258"/>
      <c r="AV59" s="259"/>
      <c r="AW59" s="342">
        <f>AP59*0.1</f>
        <v>0</v>
      </c>
      <c r="AX59" s="343"/>
      <c r="AY59" s="343"/>
      <c r="AZ59" s="343"/>
      <c r="BA59" s="343"/>
      <c r="BB59" s="343"/>
      <c r="BC59" s="344"/>
      <c r="BD59" s="342">
        <f>AP59+AW59</f>
        <v>0</v>
      </c>
      <c r="BE59" s="343"/>
      <c r="BF59" s="343"/>
      <c r="BG59" s="343"/>
      <c r="BH59" s="343"/>
      <c r="BI59" s="343"/>
      <c r="BJ59" s="344"/>
      <c r="CH59" s="88" t="s">
        <v>189</v>
      </c>
      <c r="CI59" s="88" t="s">
        <v>190</v>
      </c>
      <c r="CJ59" s="89" t="s">
        <v>191</v>
      </c>
    </row>
    <row r="60" spans="1:88" s="6" customFormat="1" ht="22.5" customHeight="1" x14ac:dyDescent="0.15">
      <c r="A60" s="336"/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8"/>
      <c r="M60" s="339"/>
      <c r="N60" s="340"/>
      <c r="O60" s="340"/>
      <c r="P60" s="340"/>
      <c r="Q60" s="340"/>
      <c r="R60" s="341"/>
      <c r="S60" s="330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2"/>
      <c r="AP60" s="257"/>
      <c r="AQ60" s="258"/>
      <c r="AR60" s="258"/>
      <c r="AS60" s="258"/>
      <c r="AT60" s="258"/>
      <c r="AU60" s="258"/>
      <c r="AV60" s="259"/>
      <c r="AW60" s="342">
        <f t="shared" ref="AW60:AW63" si="1">AP60*0.1</f>
        <v>0</v>
      </c>
      <c r="AX60" s="343"/>
      <c r="AY60" s="343"/>
      <c r="AZ60" s="343"/>
      <c r="BA60" s="343"/>
      <c r="BB60" s="343"/>
      <c r="BC60" s="344"/>
      <c r="BD60" s="342">
        <f t="shared" ref="BD60:BD63" si="2">AP60+AW60</f>
        <v>0</v>
      </c>
      <c r="BE60" s="343"/>
      <c r="BF60" s="343"/>
      <c r="BG60" s="343"/>
      <c r="BH60" s="343"/>
      <c r="BI60" s="343"/>
      <c r="BJ60" s="344"/>
      <c r="CH60" s="88" t="s">
        <v>192</v>
      </c>
      <c r="CI60" s="88" t="s">
        <v>193</v>
      </c>
      <c r="CJ60" s="89" t="s">
        <v>194</v>
      </c>
    </row>
    <row r="61" spans="1:88" s="6" customFormat="1" ht="22.5" customHeight="1" x14ac:dyDescent="0.15">
      <c r="A61" s="336"/>
      <c r="B61" s="337"/>
      <c r="C61" s="337"/>
      <c r="D61" s="337"/>
      <c r="E61" s="337"/>
      <c r="F61" s="337"/>
      <c r="G61" s="337"/>
      <c r="H61" s="337"/>
      <c r="I61" s="337"/>
      <c r="J61" s="337"/>
      <c r="K61" s="337"/>
      <c r="L61" s="338"/>
      <c r="M61" s="339"/>
      <c r="N61" s="340"/>
      <c r="O61" s="340"/>
      <c r="P61" s="340"/>
      <c r="Q61" s="340"/>
      <c r="R61" s="341"/>
      <c r="S61" s="330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2"/>
      <c r="AP61" s="257"/>
      <c r="AQ61" s="258"/>
      <c r="AR61" s="258"/>
      <c r="AS61" s="258"/>
      <c r="AT61" s="258"/>
      <c r="AU61" s="258"/>
      <c r="AV61" s="259"/>
      <c r="AW61" s="342">
        <f t="shared" si="1"/>
        <v>0</v>
      </c>
      <c r="AX61" s="343"/>
      <c r="AY61" s="343"/>
      <c r="AZ61" s="343"/>
      <c r="BA61" s="343"/>
      <c r="BB61" s="343"/>
      <c r="BC61" s="344"/>
      <c r="BD61" s="342">
        <f t="shared" si="2"/>
        <v>0</v>
      </c>
      <c r="BE61" s="343"/>
      <c r="BF61" s="343"/>
      <c r="BG61" s="343"/>
      <c r="BH61" s="343"/>
      <c r="BI61" s="343"/>
      <c r="BJ61" s="344"/>
      <c r="BK61" s="82"/>
      <c r="BL61" s="82"/>
      <c r="BM61" s="82"/>
      <c r="BN61" s="82"/>
      <c r="BO61" s="82"/>
      <c r="BP61" s="82"/>
      <c r="BQ61" s="82"/>
      <c r="BR61" s="82"/>
      <c r="BS61" s="82"/>
      <c r="CH61" s="5"/>
      <c r="CI61" s="5"/>
      <c r="CJ61" s="5"/>
    </row>
    <row r="62" spans="1:88" s="6" customFormat="1" ht="22.5" customHeight="1" x14ac:dyDescent="0.15">
      <c r="A62" s="336"/>
      <c r="B62" s="337"/>
      <c r="C62" s="337"/>
      <c r="D62" s="337"/>
      <c r="E62" s="337"/>
      <c r="F62" s="337"/>
      <c r="G62" s="337"/>
      <c r="H62" s="337"/>
      <c r="I62" s="337"/>
      <c r="J62" s="337"/>
      <c r="K62" s="337"/>
      <c r="L62" s="338"/>
      <c r="M62" s="339"/>
      <c r="N62" s="340"/>
      <c r="O62" s="340"/>
      <c r="P62" s="340"/>
      <c r="Q62" s="340"/>
      <c r="R62" s="341"/>
      <c r="S62" s="330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2"/>
      <c r="AP62" s="257"/>
      <c r="AQ62" s="258"/>
      <c r="AR62" s="258"/>
      <c r="AS62" s="258"/>
      <c r="AT62" s="258"/>
      <c r="AU62" s="258"/>
      <c r="AV62" s="259"/>
      <c r="AW62" s="342">
        <f t="shared" si="1"/>
        <v>0</v>
      </c>
      <c r="AX62" s="343"/>
      <c r="AY62" s="343"/>
      <c r="AZ62" s="343"/>
      <c r="BA62" s="343"/>
      <c r="BB62" s="343"/>
      <c r="BC62" s="344"/>
      <c r="BD62" s="342">
        <f t="shared" si="2"/>
        <v>0</v>
      </c>
      <c r="BE62" s="343"/>
      <c r="BF62" s="343"/>
      <c r="BG62" s="343"/>
      <c r="BH62" s="343"/>
      <c r="BI62" s="343"/>
      <c r="BJ62" s="344"/>
      <c r="BK62" s="82"/>
      <c r="BL62" s="82"/>
      <c r="BM62" s="82"/>
      <c r="BN62" s="82"/>
      <c r="BO62" s="82"/>
      <c r="BP62" s="82"/>
      <c r="BQ62" s="82"/>
      <c r="BR62" s="82"/>
      <c r="BS62" s="82"/>
      <c r="CH62" s="5"/>
      <c r="CI62" s="5"/>
      <c r="CJ62" s="5"/>
    </row>
    <row r="63" spans="1:88" s="6" customFormat="1" ht="22.5" customHeight="1" x14ac:dyDescent="0.15">
      <c r="A63" s="336"/>
      <c r="B63" s="337"/>
      <c r="C63" s="337"/>
      <c r="D63" s="337"/>
      <c r="E63" s="337"/>
      <c r="F63" s="337"/>
      <c r="G63" s="337"/>
      <c r="H63" s="337"/>
      <c r="I63" s="337"/>
      <c r="J63" s="337"/>
      <c r="K63" s="337"/>
      <c r="L63" s="338"/>
      <c r="M63" s="339"/>
      <c r="N63" s="340"/>
      <c r="O63" s="340"/>
      <c r="P63" s="340"/>
      <c r="Q63" s="340"/>
      <c r="R63" s="341"/>
      <c r="S63" s="330"/>
      <c r="T63" s="331"/>
      <c r="U63" s="331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2"/>
      <c r="AP63" s="257"/>
      <c r="AQ63" s="258"/>
      <c r="AR63" s="258"/>
      <c r="AS63" s="258"/>
      <c r="AT63" s="258"/>
      <c r="AU63" s="258"/>
      <c r="AV63" s="259"/>
      <c r="AW63" s="342">
        <f t="shared" si="1"/>
        <v>0</v>
      </c>
      <c r="AX63" s="343"/>
      <c r="AY63" s="343"/>
      <c r="AZ63" s="343"/>
      <c r="BA63" s="343"/>
      <c r="BB63" s="343"/>
      <c r="BC63" s="344"/>
      <c r="BD63" s="342">
        <f t="shared" si="2"/>
        <v>0</v>
      </c>
      <c r="BE63" s="343"/>
      <c r="BF63" s="343"/>
      <c r="BG63" s="343"/>
      <c r="BH63" s="343"/>
      <c r="BI63" s="343"/>
      <c r="BJ63" s="344"/>
      <c r="BK63" s="82"/>
      <c r="BL63" s="82"/>
      <c r="BM63" s="82"/>
      <c r="BN63" s="82"/>
      <c r="BO63" s="82"/>
      <c r="BP63" s="82"/>
      <c r="BQ63" s="82"/>
      <c r="BR63" s="82"/>
      <c r="BS63" s="82"/>
      <c r="CH63" s="5"/>
      <c r="CI63" s="5"/>
      <c r="CJ63" s="5"/>
    </row>
    <row r="64" spans="1:88" ht="22.5" customHeight="1" x14ac:dyDescent="0.15">
      <c r="A64" s="330" t="s">
        <v>42</v>
      </c>
      <c r="B64" s="331"/>
      <c r="C64" s="331"/>
      <c r="D64" s="331"/>
      <c r="E64" s="331"/>
      <c r="F64" s="331"/>
      <c r="G64" s="331"/>
      <c r="H64" s="331"/>
      <c r="I64" s="331"/>
      <c r="J64" s="331"/>
      <c r="K64" s="331"/>
      <c r="L64" s="331"/>
      <c r="M64" s="331"/>
      <c r="N64" s="331"/>
      <c r="O64" s="331"/>
      <c r="P64" s="331"/>
      <c r="Q64" s="331"/>
      <c r="R64" s="331"/>
      <c r="S64" s="331"/>
      <c r="T64" s="331"/>
      <c r="U64" s="331"/>
      <c r="V64" s="331"/>
      <c r="W64" s="331"/>
      <c r="X64" s="331"/>
      <c r="Y64" s="331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2"/>
      <c r="AP64" s="342">
        <f>SUM(AP59:AV61)</f>
        <v>0</v>
      </c>
      <c r="AQ64" s="343"/>
      <c r="AR64" s="343"/>
      <c r="AS64" s="343"/>
      <c r="AT64" s="343"/>
      <c r="AU64" s="343"/>
      <c r="AV64" s="344"/>
      <c r="AW64" s="342">
        <f>SUM(AW59:BC61)</f>
        <v>0</v>
      </c>
      <c r="AX64" s="343"/>
      <c r="AY64" s="343"/>
      <c r="AZ64" s="343"/>
      <c r="BA64" s="343"/>
      <c r="BB64" s="343"/>
      <c r="BC64" s="344"/>
      <c r="BD64" s="342">
        <f>SUM(BD59:BJ61)</f>
        <v>0</v>
      </c>
      <c r="BE64" s="343"/>
      <c r="BF64" s="343"/>
      <c r="BG64" s="343"/>
      <c r="BH64" s="343"/>
      <c r="BI64" s="343"/>
      <c r="BJ64" s="344"/>
    </row>
    <row r="65" spans="79:79" ht="22.5" customHeight="1" x14ac:dyDescent="0.15">
      <c r="CA65" s="6"/>
    </row>
  </sheetData>
  <sheetProtection sheet="1" selectLockedCells="1"/>
  <mergeCells count="167">
    <mergeCell ref="A62:L62"/>
    <mergeCell ref="M62:R62"/>
    <mergeCell ref="S62:AO62"/>
    <mergeCell ref="AP62:AV62"/>
    <mergeCell ref="AW62:BC62"/>
    <mergeCell ref="BD62:BJ62"/>
    <mergeCell ref="A61:L61"/>
    <mergeCell ref="M61:R61"/>
    <mergeCell ref="S61:AO61"/>
    <mergeCell ref="AP61:AV61"/>
    <mergeCell ref="AW61:BC61"/>
    <mergeCell ref="BD61:BJ61"/>
    <mergeCell ref="A64:AO64"/>
    <mergeCell ref="AP64:AV64"/>
    <mergeCell ref="AW64:BC64"/>
    <mergeCell ref="BD64:BJ64"/>
    <mergeCell ref="A63:L63"/>
    <mergeCell ref="M63:R63"/>
    <mergeCell ref="S63:AO63"/>
    <mergeCell ref="AP63:AV63"/>
    <mergeCell ref="AW63:BC63"/>
    <mergeCell ref="BD63:BJ63"/>
    <mergeCell ref="M60:R60"/>
    <mergeCell ref="S60:AO60"/>
    <mergeCell ref="AP60:AV60"/>
    <mergeCell ref="AW60:BC60"/>
    <mergeCell ref="BD60:BJ60"/>
    <mergeCell ref="BD58:BJ58"/>
    <mergeCell ref="A59:L59"/>
    <mergeCell ref="M59:R59"/>
    <mergeCell ref="S59:AO59"/>
    <mergeCell ref="AP59:AV59"/>
    <mergeCell ref="AW59:BC59"/>
    <mergeCell ref="BD59:BJ59"/>
    <mergeCell ref="A60:L60"/>
    <mergeCell ref="A56:S57"/>
    <mergeCell ref="A58:L58"/>
    <mergeCell ref="M58:R58"/>
    <mergeCell ref="S58:AO58"/>
    <mergeCell ref="AP58:AV58"/>
    <mergeCell ref="AW58:BC58"/>
    <mergeCell ref="A50:I51"/>
    <mergeCell ref="J50:S51"/>
    <mergeCell ref="T50:AC51"/>
    <mergeCell ref="AD50:AM51"/>
    <mergeCell ref="AT50:BF51"/>
    <mergeCell ref="A52:I53"/>
    <mergeCell ref="J52:S53"/>
    <mergeCell ref="T52:AC53"/>
    <mergeCell ref="AD52:AM53"/>
    <mergeCell ref="A46:I47"/>
    <mergeCell ref="J46:S47"/>
    <mergeCell ref="T46:AC47"/>
    <mergeCell ref="AD46:AM47"/>
    <mergeCell ref="AT46:BF47"/>
    <mergeCell ref="A48:I49"/>
    <mergeCell ref="J48:S49"/>
    <mergeCell ref="T48:AC49"/>
    <mergeCell ref="AD48:AM49"/>
    <mergeCell ref="AT48:BF49"/>
    <mergeCell ref="A44:I45"/>
    <mergeCell ref="J44:S45"/>
    <mergeCell ref="T44:AC45"/>
    <mergeCell ref="AD44:AM45"/>
    <mergeCell ref="AQ44:AS45"/>
    <mergeCell ref="AT44:AZ45"/>
    <mergeCell ref="AW37:BB38"/>
    <mergeCell ref="BC37:BJ38"/>
    <mergeCell ref="AO39:BB40"/>
    <mergeCell ref="BC39:BJ40"/>
    <mergeCell ref="A42:J43"/>
    <mergeCell ref="K42:AM43"/>
    <mergeCell ref="A37:E38"/>
    <mergeCell ref="F37:K38"/>
    <mergeCell ref="L37:Q38"/>
    <mergeCell ref="R37:AN38"/>
    <mergeCell ref="AO37:AR38"/>
    <mergeCell ref="AS37:AV38"/>
    <mergeCell ref="AW33:BB34"/>
    <mergeCell ref="BC33:BJ34"/>
    <mergeCell ref="A35:E36"/>
    <mergeCell ref="F35:K36"/>
    <mergeCell ref="L35:Q36"/>
    <mergeCell ref="R35:AN36"/>
    <mergeCell ref="AO35:AR36"/>
    <mergeCell ref="AS35:AV36"/>
    <mergeCell ref="AW35:BB36"/>
    <mergeCell ref="BC35:BJ36"/>
    <mergeCell ref="A33:E34"/>
    <mergeCell ref="F33:K34"/>
    <mergeCell ref="L33:Q34"/>
    <mergeCell ref="R33:AN34"/>
    <mergeCell ref="AO33:AR34"/>
    <mergeCell ref="AS33:AV34"/>
    <mergeCell ref="AW29:BB30"/>
    <mergeCell ref="BC29:BJ30"/>
    <mergeCell ref="A31:E32"/>
    <mergeCell ref="F31:K32"/>
    <mergeCell ref="L31:Q32"/>
    <mergeCell ref="R31:AN32"/>
    <mergeCell ref="AO31:AR32"/>
    <mergeCell ref="AS31:AV32"/>
    <mergeCell ref="AW31:BB32"/>
    <mergeCell ref="BC31:BJ32"/>
    <mergeCell ref="A29:E30"/>
    <mergeCell ref="F29:K30"/>
    <mergeCell ref="L29:Q30"/>
    <mergeCell ref="R29:AN30"/>
    <mergeCell ref="AO29:AR30"/>
    <mergeCell ref="AS29:AV30"/>
    <mergeCell ref="BC27:BJ28"/>
    <mergeCell ref="AB21:AG21"/>
    <mergeCell ref="AH21:AI21"/>
    <mergeCell ref="AJ21:BJ21"/>
    <mergeCell ref="A23:H23"/>
    <mergeCell ref="I23:P23"/>
    <mergeCell ref="Q23:X23"/>
    <mergeCell ref="Y23:AF23"/>
    <mergeCell ref="AG23:AN23"/>
    <mergeCell ref="AO23:AV23"/>
    <mergeCell ref="A25:G26"/>
    <mergeCell ref="A27:E28"/>
    <mergeCell ref="F27:K28"/>
    <mergeCell ref="L27:Q28"/>
    <mergeCell ref="R27:AN28"/>
    <mergeCell ref="AO27:AR28"/>
    <mergeCell ref="AS27:AV28"/>
    <mergeCell ref="AW27:BB28"/>
    <mergeCell ref="AB17:AG17"/>
    <mergeCell ref="AH17:BJ17"/>
    <mergeCell ref="A18:H18"/>
    <mergeCell ref="I18:R18"/>
    <mergeCell ref="AB18:AG18"/>
    <mergeCell ref="AH18:BJ18"/>
    <mergeCell ref="AB19:AG19"/>
    <mergeCell ref="AH19:AV19"/>
    <mergeCell ref="AW19:BA20"/>
    <mergeCell ref="BB19:BJ20"/>
    <mergeCell ref="A20:H20"/>
    <mergeCell ref="I20:R20"/>
    <mergeCell ref="AB20:AG20"/>
    <mergeCell ref="AH20:AV20"/>
    <mergeCell ref="U1:AP3"/>
    <mergeCell ref="AV5:BB7"/>
    <mergeCell ref="BC5:BJ7"/>
    <mergeCell ref="AV8:BB10"/>
    <mergeCell ref="BC8:BD10"/>
    <mergeCell ref="BE8:BF10"/>
    <mergeCell ref="BG8:BH10"/>
    <mergeCell ref="BI8:BJ10"/>
    <mergeCell ref="AH16:AI16"/>
    <mergeCell ref="AJ16:AQ16"/>
    <mergeCell ref="AR16:BJ16"/>
    <mergeCell ref="T5:Z6"/>
    <mergeCell ref="AC5:AE6"/>
    <mergeCell ref="AF5:AQ6"/>
    <mergeCell ref="A8:V10"/>
    <mergeCell ref="CH4:CJ5"/>
    <mergeCell ref="CH7:CH8"/>
    <mergeCell ref="CI7:CI8"/>
    <mergeCell ref="CJ7:CJ8"/>
    <mergeCell ref="A13:E14"/>
    <mergeCell ref="F13:U14"/>
    <mergeCell ref="V13:W14"/>
    <mergeCell ref="A16:H16"/>
    <mergeCell ref="I16:R16"/>
    <mergeCell ref="AB16:AG16"/>
  </mergeCells>
  <phoneticPr fontId="2"/>
  <dataValidations count="4">
    <dataValidation type="list" allowBlank="1" showInputMessage="1" showErrorMessage="1" sqref="AS29 AS31 AS33 AS35 AS37">
      <formula1>"式,ヶ所,個,人,人工,時間,日,回,台,枚,本,袋,基,戸,穴,発,組,ｾｯﾄ,mm,cm,m,km,㎡,㎥,ｇ,kg,t"</formula1>
    </dataValidation>
    <dataValidation type="list" allowBlank="1" showInputMessage="1" showErrorMessage="1" sqref="A29 A31 A33 A35 A37">
      <formula1>"1,2,0"</formula1>
    </dataValidation>
    <dataValidation type="list" allowBlank="1" showInputMessage="1" showErrorMessage="1" sqref="M59:R63">
      <formula1>"0102,0103,0104,0105,3001"</formula1>
    </dataValidation>
    <dataValidation type="list" showInputMessage="1" showErrorMessage="1" sqref="F29:K38">
      <formula1>$CH$9:$CH$60</formula1>
    </dataValidation>
  </dataValidations>
  <printOptions horizontalCentered="1"/>
  <pageMargins left="0.39370078740157483" right="0.39370078740157483" top="0.39370078740157483" bottom="0.39370078740157483" header="0.43307086614173229" footer="0.2362204724409449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C29"/>
  <sheetViews>
    <sheetView workbookViewId="0">
      <selection activeCell="BU13" sqref="BU13:CZ13"/>
    </sheetView>
  </sheetViews>
  <sheetFormatPr defaultColWidth="0.875" defaultRowHeight="13.5" x14ac:dyDescent="0.15"/>
  <cols>
    <col min="1" max="16384" width="0.875" style="93"/>
  </cols>
  <sheetData>
    <row r="1" spans="1:159" x14ac:dyDescent="0.15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  <c r="AU1" s="92"/>
      <c r="AV1" s="92"/>
      <c r="AW1" s="92"/>
      <c r="AX1" s="92"/>
      <c r="AY1" s="92"/>
      <c r="AZ1" s="92"/>
      <c r="BA1" s="92"/>
      <c r="BB1" s="92"/>
      <c r="BC1" s="92"/>
      <c r="BD1" s="92"/>
      <c r="BE1" s="92"/>
      <c r="BF1" s="92"/>
      <c r="BG1" s="92"/>
      <c r="BH1" s="92"/>
      <c r="BI1" s="92"/>
      <c r="BJ1" s="92"/>
      <c r="BK1" s="92"/>
      <c r="BL1" s="92"/>
      <c r="BM1" s="92"/>
      <c r="BN1" s="92"/>
      <c r="BO1" s="92"/>
      <c r="BP1" s="92"/>
      <c r="BQ1" s="92"/>
      <c r="BR1" s="92"/>
      <c r="BS1" s="92"/>
      <c r="BT1" s="92"/>
      <c r="BU1" s="92"/>
      <c r="BV1" s="92"/>
      <c r="BW1" s="92"/>
      <c r="BX1" s="92"/>
      <c r="BY1" s="92"/>
      <c r="BZ1" s="92"/>
      <c r="CA1" s="92"/>
      <c r="CB1" s="92"/>
      <c r="CC1" s="92"/>
      <c r="CD1" s="92"/>
      <c r="CE1" s="92"/>
      <c r="CF1" s="92"/>
      <c r="CG1" s="92"/>
      <c r="CH1" s="92"/>
      <c r="CI1" s="92"/>
      <c r="CJ1" s="92"/>
      <c r="CK1" s="92"/>
      <c r="CL1" s="92"/>
      <c r="CM1" s="92"/>
      <c r="CN1" s="92"/>
      <c r="CO1" s="92"/>
      <c r="CP1" s="92"/>
      <c r="CQ1" s="92"/>
      <c r="CR1" s="92"/>
      <c r="CS1" s="92"/>
      <c r="CT1" s="92"/>
      <c r="CU1" s="92"/>
      <c r="CV1" s="92"/>
      <c r="CW1" s="92"/>
      <c r="CX1" s="92"/>
      <c r="CY1" s="92"/>
      <c r="CZ1" s="92"/>
      <c r="DA1" s="92"/>
      <c r="DB1" s="92"/>
      <c r="DC1" s="92"/>
      <c r="DD1" s="92"/>
      <c r="DE1" s="92"/>
      <c r="DF1" s="92"/>
      <c r="DG1" s="92"/>
      <c r="DH1" s="92"/>
      <c r="DI1" s="92"/>
      <c r="DJ1" s="92"/>
      <c r="DK1" s="92"/>
      <c r="DL1" s="92"/>
      <c r="DM1" s="92"/>
      <c r="DN1" s="92"/>
      <c r="DO1" s="92"/>
      <c r="DP1" s="92"/>
      <c r="DQ1" s="92"/>
      <c r="DR1" s="92"/>
      <c r="DS1" s="92"/>
      <c r="DT1" s="92"/>
      <c r="DU1" s="92"/>
      <c r="DV1" s="92"/>
      <c r="DW1" s="92"/>
      <c r="DX1" s="92"/>
      <c r="DY1" s="92"/>
      <c r="DZ1" s="92"/>
      <c r="EA1" s="92"/>
      <c r="EB1" s="92"/>
      <c r="EC1" s="92"/>
      <c r="ED1" s="92"/>
      <c r="EE1" s="426" t="s">
        <v>270</v>
      </c>
      <c r="EF1" s="426"/>
      <c r="EG1" s="426"/>
      <c r="EH1" s="426"/>
      <c r="EI1" s="426"/>
      <c r="EJ1" s="426"/>
      <c r="EK1" s="426"/>
      <c r="EL1" s="426"/>
      <c r="EM1" s="426"/>
      <c r="EN1" s="426"/>
      <c r="EO1" s="426"/>
      <c r="EP1" s="426"/>
      <c r="EQ1" s="426"/>
      <c r="ER1" s="426"/>
      <c r="ES1" s="426"/>
      <c r="ET1" s="426"/>
      <c r="EU1" s="426"/>
      <c r="EV1" s="426"/>
      <c r="EW1" s="426"/>
      <c r="EX1" s="426"/>
      <c r="EY1" s="426"/>
      <c r="EZ1" s="426"/>
      <c r="FA1" s="426"/>
      <c r="FB1" s="426"/>
      <c r="FC1" s="426"/>
    </row>
    <row r="2" spans="1:159" ht="24.95" customHeight="1" x14ac:dyDescent="0.15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  <c r="BM2" s="92"/>
      <c r="BN2" s="92"/>
      <c r="BO2" s="92"/>
      <c r="BP2" s="92"/>
      <c r="BQ2" s="92"/>
      <c r="BR2" s="92"/>
      <c r="BS2" s="92"/>
      <c r="BT2" s="92"/>
      <c r="BU2" s="92"/>
      <c r="BV2" s="92"/>
      <c r="BW2" s="92"/>
      <c r="BX2" s="92"/>
      <c r="BY2" s="92"/>
      <c r="BZ2" s="92"/>
      <c r="CA2" s="92"/>
      <c r="CB2" s="92"/>
      <c r="CC2" s="92"/>
      <c r="CD2" s="92"/>
      <c r="CE2" s="92"/>
      <c r="CF2" s="92"/>
      <c r="CG2" s="92"/>
      <c r="CH2" s="92"/>
      <c r="CI2" s="92"/>
      <c r="CJ2" s="92"/>
      <c r="CK2" s="92"/>
      <c r="CL2" s="92"/>
      <c r="CM2" s="92"/>
      <c r="CN2" s="92"/>
      <c r="CO2" s="92"/>
      <c r="CP2" s="92"/>
      <c r="CQ2" s="92"/>
      <c r="CR2" s="92"/>
      <c r="CS2" s="92"/>
      <c r="CT2" s="92"/>
      <c r="CU2" s="92"/>
      <c r="CV2" s="92"/>
      <c r="CW2" s="92"/>
      <c r="CX2" s="92"/>
      <c r="CY2" s="92"/>
      <c r="CZ2" s="92"/>
      <c r="DA2" s="92"/>
      <c r="DB2" s="92"/>
      <c r="DC2" s="92"/>
      <c r="DD2" s="92"/>
      <c r="DE2" s="92"/>
      <c r="DF2" s="92"/>
      <c r="DG2" s="92"/>
      <c r="DH2" s="92"/>
      <c r="DI2" s="92"/>
      <c r="DJ2" s="92"/>
      <c r="DK2" s="92"/>
      <c r="DL2" s="92"/>
      <c r="DM2" s="92"/>
      <c r="DN2" s="92"/>
      <c r="DO2" s="92"/>
      <c r="DP2" s="92"/>
      <c r="DQ2" s="94"/>
      <c r="DR2" s="345" t="s">
        <v>237</v>
      </c>
      <c r="DS2" s="345"/>
      <c r="DT2" s="345"/>
      <c r="DU2" s="345"/>
      <c r="DV2" s="345"/>
      <c r="DW2" s="345"/>
      <c r="DX2" s="345"/>
      <c r="DY2" s="345"/>
      <c r="DZ2" s="346"/>
      <c r="EA2" s="346"/>
      <c r="EB2" s="346"/>
      <c r="EC2" s="346"/>
      <c r="ED2" s="346"/>
      <c r="EE2" s="346"/>
      <c r="EF2" s="346"/>
      <c r="EG2" s="346"/>
      <c r="EH2" s="346"/>
      <c r="EI2" s="346"/>
      <c r="EJ2" s="346"/>
      <c r="EK2" s="346"/>
      <c r="EL2" s="346"/>
      <c r="EM2" s="346"/>
      <c r="EN2" s="346"/>
      <c r="EO2" s="346"/>
      <c r="EP2" s="346"/>
      <c r="EQ2" s="346"/>
      <c r="ER2" s="346"/>
      <c r="ES2" s="346"/>
      <c r="ET2" s="346"/>
      <c r="EU2" s="346"/>
      <c r="EV2" s="346"/>
      <c r="EW2" s="346"/>
      <c r="EX2" s="346"/>
      <c r="EY2" s="346"/>
      <c r="EZ2" s="346"/>
      <c r="FA2" s="346"/>
    </row>
    <row r="3" spans="1:159" ht="26.1" customHeight="1" x14ac:dyDescent="0.15">
      <c r="A3" s="92"/>
      <c r="B3" s="95"/>
      <c r="C3" s="347" t="s">
        <v>238</v>
      </c>
      <c r="D3" s="347"/>
      <c r="E3" s="347"/>
      <c r="F3" s="96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  <c r="AB3" s="348"/>
      <c r="AC3" s="97"/>
      <c r="AD3" s="98"/>
      <c r="AE3" s="349" t="s">
        <v>239</v>
      </c>
      <c r="AF3" s="349"/>
      <c r="AG3" s="349"/>
      <c r="AH3" s="349"/>
      <c r="AI3" s="349"/>
      <c r="AJ3" s="349"/>
      <c r="AK3" s="349"/>
      <c r="AL3" s="349"/>
      <c r="AM3" s="349"/>
      <c r="AN3" s="349"/>
      <c r="AO3" s="349"/>
      <c r="AP3" s="349"/>
      <c r="AQ3" s="349"/>
      <c r="AR3" s="349"/>
      <c r="AS3" s="349"/>
      <c r="AT3" s="349"/>
      <c r="AU3" s="349"/>
      <c r="AV3" s="349"/>
      <c r="AW3" s="349"/>
      <c r="AX3" s="349"/>
      <c r="AY3" s="349"/>
      <c r="AZ3" s="349"/>
      <c r="BA3" s="349"/>
      <c r="BB3" s="349"/>
      <c r="BC3" s="349"/>
      <c r="BD3" s="349"/>
      <c r="BE3" s="349"/>
      <c r="BF3" s="349"/>
      <c r="BG3" s="349"/>
      <c r="BH3" s="349"/>
      <c r="BI3" s="349"/>
      <c r="BJ3" s="349"/>
      <c r="BK3" s="349"/>
      <c r="BL3" s="349"/>
      <c r="BM3" s="349"/>
      <c r="BN3" s="96"/>
      <c r="BO3" s="96"/>
      <c r="BP3" s="347" t="s">
        <v>240</v>
      </c>
      <c r="BQ3" s="347"/>
      <c r="BR3" s="347"/>
      <c r="BS3" s="347"/>
      <c r="BT3" s="347"/>
      <c r="BU3" s="347"/>
      <c r="BV3" s="347"/>
      <c r="BW3" s="347"/>
      <c r="BX3" s="347"/>
      <c r="BY3" s="347"/>
      <c r="BZ3" s="347"/>
      <c r="CA3" s="347"/>
      <c r="CB3" s="351"/>
      <c r="CC3" s="352" t="s">
        <v>241</v>
      </c>
      <c r="CD3" s="353"/>
      <c r="CE3" s="353"/>
      <c r="CF3" s="353"/>
      <c r="CG3" s="353"/>
      <c r="CH3" s="353"/>
      <c r="CI3" s="353"/>
      <c r="CJ3" s="353"/>
      <c r="CK3" s="353"/>
      <c r="CL3" s="353"/>
      <c r="CM3" s="353"/>
      <c r="CN3" s="353"/>
      <c r="CO3" s="354"/>
      <c r="CP3" s="355">
        <f>'🔓入力シート'!B21</f>
        <v>0</v>
      </c>
      <c r="CQ3" s="356"/>
      <c r="CR3" s="356"/>
      <c r="CS3" s="356"/>
      <c r="CT3" s="356"/>
      <c r="CU3" s="356"/>
      <c r="CV3" s="356"/>
      <c r="CW3" s="356"/>
      <c r="CX3" s="356"/>
      <c r="CY3" s="356"/>
      <c r="CZ3" s="356"/>
      <c r="DA3" s="356"/>
      <c r="DB3" s="356"/>
      <c r="DC3" s="356"/>
      <c r="DD3" s="356"/>
      <c r="DE3" s="356"/>
      <c r="DF3" s="356"/>
      <c r="DG3" s="356"/>
      <c r="DH3" s="356"/>
      <c r="DI3" s="356"/>
      <c r="DJ3" s="356"/>
      <c r="DK3" s="356"/>
      <c r="DL3" s="356"/>
      <c r="DM3" s="356"/>
      <c r="DN3" s="356"/>
      <c r="DO3" s="356"/>
      <c r="DP3" s="356"/>
      <c r="DQ3" s="357"/>
      <c r="DR3" s="352" t="s">
        <v>242</v>
      </c>
      <c r="DS3" s="361"/>
      <c r="DT3" s="361"/>
      <c r="DU3" s="361"/>
      <c r="DV3" s="361"/>
      <c r="DW3" s="361"/>
      <c r="DX3" s="361"/>
      <c r="DY3" s="362"/>
      <c r="DZ3" s="363">
        <f>'🔓入力シート'!B7</f>
        <v>0</v>
      </c>
      <c r="EA3" s="364"/>
      <c r="EB3" s="364"/>
      <c r="EC3" s="364"/>
      <c r="ED3" s="364"/>
      <c r="EE3" s="364"/>
      <c r="EF3" s="364"/>
      <c r="EG3" s="364"/>
      <c r="EH3" s="364"/>
      <c r="EI3" s="364"/>
      <c r="EJ3" s="364"/>
      <c r="EK3" s="364"/>
      <c r="EL3" s="364"/>
      <c r="EM3" s="364"/>
      <c r="EN3" s="364"/>
      <c r="EO3" s="364"/>
      <c r="EP3" s="364"/>
      <c r="EQ3" s="364"/>
      <c r="ER3" s="364"/>
      <c r="ES3" s="364"/>
      <c r="ET3" s="364"/>
      <c r="EU3" s="364"/>
      <c r="EV3" s="364"/>
      <c r="EW3" s="364"/>
      <c r="EX3" s="364"/>
      <c r="EY3" s="364"/>
      <c r="EZ3" s="364"/>
      <c r="FA3" s="365"/>
    </row>
    <row r="4" spans="1:159" ht="26.25" thickBot="1" x14ac:dyDescent="0.2">
      <c r="A4" s="92"/>
      <c r="B4" s="99"/>
      <c r="C4" s="345" t="s">
        <v>243</v>
      </c>
      <c r="D4" s="345"/>
      <c r="E4" s="345"/>
      <c r="F4" s="94"/>
      <c r="G4" s="389"/>
      <c r="H4" s="389"/>
      <c r="I4" s="389"/>
      <c r="J4" s="389"/>
      <c r="K4" s="389"/>
      <c r="L4" s="389"/>
      <c r="M4" s="389"/>
      <c r="N4" s="389"/>
      <c r="O4" s="389"/>
      <c r="P4" s="389"/>
      <c r="Q4" s="389"/>
      <c r="R4" s="389"/>
      <c r="S4" s="389"/>
      <c r="T4" s="389"/>
      <c r="U4" s="389"/>
      <c r="V4" s="389"/>
      <c r="W4" s="389"/>
      <c r="X4" s="389"/>
      <c r="Y4" s="389"/>
      <c r="Z4" s="389"/>
      <c r="AA4" s="389"/>
      <c r="AB4" s="389"/>
      <c r="AC4" s="100"/>
      <c r="AD4" s="101"/>
      <c r="AE4" s="350"/>
      <c r="AF4" s="350"/>
      <c r="AG4" s="350"/>
      <c r="AH4" s="350"/>
      <c r="AI4" s="350"/>
      <c r="AJ4" s="350"/>
      <c r="AK4" s="350"/>
      <c r="AL4" s="350"/>
      <c r="AM4" s="350"/>
      <c r="AN4" s="350"/>
      <c r="AO4" s="350"/>
      <c r="AP4" s="350"/>
      <c r="AQ4" s="350"/>
      <c r="AR4" s="350"/>
      <c r="AS4" s="350"/>
      <c r="AT4" s="350"/>
      <c r="AU4" s="350"/>
      <c r="AV4" s="350"/>
      <c r="AW4" s="350"/>
      <c r="AX4" s="350"/>
      <c r="AY4" s="350"/>
      <c r="AZ4" s="350"/>
      <c r="BA4" s="350"/>
      <c r="BB4" s="350"/>
      <c r="BC4" s="350"/>
      <c r="BD4" s="350"/>
      <c r="BE4" s="350"/>
      <c r="BF4" s="350"/>
      <c r="BG4" s="350"/>
      <c r="BH4" s="350"/>
      <c r="BI4" s="350"/>
      <c r="BJ4" s="350"/>
      <c r="BK4" s="350"/>
      <c r="BL4" s="350"/>
      <c r="BM4" s="350"/>
      <c r="BN4" s="94"/>
      <c r="BO4" s="102"/>
      <c r="BP4" s="390" t="s">
        <v>244</v>
      </c>
      <c r="BQ4" s="390"/>
      <c r="BR4" s="391"/>
      <c r="BS4" s="391"/>
      <c r="BT4" s="391"/>
      <c r="BU4" s="391"/>
      <c r="BV4" s="391"/>
      <c r="BW4" s="391"/>
      <c r="BX4" s="391"/>
      <c r="BY4" s="391"/>
      <c r="BZ4" s="391"/>
      <c r="CA4" s="390" t="s">
        <v>245</v>
      </c>
      <c r="CB4" s="392"/>
      <c r="CC4" s="382" t="s">
        <v>246</v>
      </c>
      <c r="CD4" s="393"/>
      <c r="CE4" s="393"/>
      <c r="CF4" s="393"/>
      <c r="CG4" s="393"/>
      <c r="CH4" s="393"/>
      <c r="CI4" s="393"/>
      <c r="CJ4" s="393"/>
      <c r="CK4" s="393"/>
      <c r="CL4" s="393"/>
      <c r="CM4" s="393"/>
      <c r="CN4" s="393"/>
      <c r="CO4" s="394"/>
      <c r="CP4" s="358"/>
      <c r="CQ4" s="359"/>
      <c r="CR4" s="359"/>
      <c r="CS4" s="359"/>
      <c r="CT4" s="359"/>
      <c r="CU4" s="359"/>
      <c r="CV4" s="359"/>
      <c r="CW4" s="359"/>
      <c r="CX4" s="359"/>
      <c r="CY4" s="359"/>
      <c r="CZ4" s="359"/>
      <c r="DA4" s="359"/>
      <c r="DB4" s="359"/>
      <c r="DC4" s="359"/>
      <c r="DD4" s="359"/>
      <c r="DE4" s="359"/>
      <c r="DF4" s="359"/>
      <c r="DG4" s="359"/>
      <c r="DH4" s="359"/>
      <c r="DI4" s="359"/>
      <c r="DJ4" s="359"/>
      <c r="DK4" s="359"/>
      <c r="DL4" s="359"/>
      <c r="DM4" s="359"/>
      <c r="DN4" s="359"/>
      <c r="DO4" s="359"/>
      <c r="DP4" s="359"/>
      <c r="DQ4" s="360"/>
      <c r="DR4" s="382" t="s">
        <v>40</v>
      </c>
      <c r="DS4" s="383"/>
      <c r="DT4" s="383"/>
      <c r="DU4" s="383"/>
      <c r="DV4" s="383"/>
      <c r="DW4" s="383"/>
      <c r="DX4" s="383"/>
      <c r="DY4" s="384"/>
      <c r="DZ4" s="366"/>
      <c r="EA4" s="367"/>
      <c r="EB4" s="367"/>
      <c r="EC4" s="367"/>
      <c r="ED4" s="367"/>
      <c r="EE4" s="367"/>
      <c r="EF4" s="367"/>
      <c r="EG4" s="367"/>
      <c r="EH4" s="367"/>
      <c r="EI4" s="367"/>
      <c r="EJ4" s="367"/>
      <c r="EK4" s="367"/>
      <c r="EL4" s="367"/>
      <c r="EM4" s="367"/>
      <c r="EN4" s="367"/>
      <c r="EO4" s="367"/>
      <c r="EP4" s="367"/>
      <c r="EQ4" s="367"/>
      <c r="ER4" s="367"/>
      <c r="ES4" s="367"/>
      <c r="ET4" s="367"/>
      <c r="EU4" s="367"/>
      <c r="EV4" s="367"/>
      <c r="EW4" s="367"/>
      <c r="EX4" s="367"/>
      <c r="EY4" s="367"/>
      <c r="EZ4" s="367"/>
      <c r="FA4" s="368"/>
    </row>
    <row r="5" spans="1:159" ht="20.100000000000001" customHeight="1" x14ac:dyDescent="0.15">
      <c r="A5" s="92"/>
      <c r="B5" s="95"/>
      <c r="C5" s="347" t="s">
        <v>247</v>
      </c>
      <c r="D5" s="347"/>
      <c r="E5" s="347"/>
      <c r="F5" s="347"/>
      <c r="G5" s="347"/>
      <c r="H5" s="347"/>
      <c r="I5" s="347"/>
      <c r="J5" s="347"/>
      <c r="K5" s="96"/>
      <c r="L5" s="103"/>
      <c r="M5" s="385" t="s">
        <v>248</v>
      </c>
      <c r="N5" s="385"/>
      <c r="O5" s="385"/>
      <c r="P5" s="385"/>
      <c r="Q5" s="385"/>
      <c r="R5" s="385"/>
      <c r="S5" s="385"/>
      <c r="T5" s="385"/>
      <c r="U5" s="385"/>
      <c r="V5" s="385"/>
      <c r="W5" s="385"/>
      <c r="X5" s="385"/>
      <c r="Y5" s="385"/>
      <c r="Z5" s="385"/>
      <c r="AA5" s="385"/>
      <c r="AB5" s="385"/>
      <c r="AC5" s="385"/>
      <c r="AD5" s="385"/>
      <c r="AE5" s="104"/>
      <c r="AF5" s="347" t="s">
        <v>249</v>
      </c>
      <c r="AG5" s="347"/>
      <c r="AH5" s="347"/>
      <c r="AI5" s="347"/>
      <c r="AJ5" s="347"/>
      <c r="AK5" s="351"/>
      <c r="AL5" s="105"/>
      <c r="AM5" s="377" t="s">
        <v>250</v>
      </c>
      <c r="AN5" s="377"/>
      <c r="AO5" s="377"/>
      <c r="AP5" s="377"/>
      <c r="AQ5" s="377"/>
      <c r="AR5" s="377"/>
      <c r="AS5" s="377"/>
      <c r="AT5" s="377"/>
      <c r="AU5" s="377"/>
      <c r="AV5" s="377"/>
      <c r="AW5" s="377"/>
      <c r="AX5" s="377"/>
      <c r="AY5" s="377"/>
      <c r="AZ5" s="377"/>
      <c r="BA5" s="377"/>
      <c r="BB5" s="377"/>
      <c r="BC5" s="377"/>
      <c r="BD5" s="377"/>
      <c r="BE5" s="377"/>
      <c r="BF5" s="377"/>
      <c r="BG5" s="377"/>
      <c r="BH5" s="377"/>
      <c r="BI5" s="377"/>
      <c r="BJ5" s="377"/>
      <c r="BK5" s="377"/>
      <c r="BL5" s="377"/>
      <c r="BM5" s="377"/>
      <c r="BN5" s="377"/>
      <c r="BO5" s="377"/>
      <c r="BP5" s="377"/>
      <c r="BQ5" s="377"/>
      <c r="BR5" s="377"/>
      <c r="BS5" s="377"/>
      <c r="BT5" s="377"/>
      <c r="BU5" s="377"/>
      <c r="BV5" s="377"/>
      <c r="BW5" s="377"/>
      <c r="BX5" s="377"/>
      <c r="BY5" s="377"/>
      <c r="BZ5" s="377"/>
      <c r="CA5" s="377"/>
      <c r="CB5" s="377"/>
      <c r="CC5" s="377"/>
      <c r="CD5" s="377"/>
      <c r="CE5" s="377"/>
      <c r="CF5" s="377"/>
      <c r="CG5" s="377"/>
      <c r="CH5" s="377"/>
      <c r="CI5" s="377"/>
      <c r="CJ5" s="377"/>
      <c r="CK5" s="377"/>
      <c r="CL5" s="377"/>
      <c r="CM5" s="377"/>
      <c r="CN5" s="377"/>
      <c r="CO5" s="377"/>
      <c r="CP5" s="377"/>
      <c r="CQ5" s="377"/>
      <c r="CR5" s="377"/>
      <c r="CS5" s="377"/>
      <c r="CT5" s="377"/>
      <c r="CU5" s="377"/>
      <c r="CV5" s="377"/>
      <c r="CW5" s="377"/>
      <c r="CX5" s="377"/>
      <c r="CY5" s="377"/>
      <c r="CZ5" s="377"/>
      <c r="DA5" s="106"/>
      <c r="DB5" s="107"/>
      <c r="DC5" s="387" t="s">
        <v>251</v>
      </c>
      <c r="DD5" s="387"/>
      <c r="DE5" s="387"/>
      <c r="DF5" s="387"/>
      <c r="DG5" s="387"/>
      <c r="DH5" s="387"/>
      <c r="DI5" s="387"/>
      <c r="DJ5" s="387"/>
      <c r="DK5" s="387"/>
      <c r="DL5" s="387"/>
      <c r="DM5" s="387"/>
      <c r="DN5" s="387"/>
      <c r="DO5" s="387"/>
      <c r="DP5" s="387"/>
      <c r="DQ5" s="387"/>
      <c r="DR5" s="387"/>
      <c r="DS5" s="387"/>
      <c r="DT5" s="387"/>
      <c r="DU5" s="387"/>
      <c r="DV5" s="387"/>
      <c r="DW5" s="387"/>
      <c r="DX5" s="387"/>
      <c r="DY5" s="108"/>
      <c r="DZ5" s="369" t="s">
        <v>252</v>
      </c>
      <c r="EA5" s="370"/>
      <c r="EB5" s="370"/>
      <c r="EC5" s="370"/>
      <c r="ED5" s="370"/>
      <c r="EE5" s="370"/>
      <c r="EF5" s="370"/>
      <c r="EG5" s="370"/>
      <c r="EH5" s="370"/>
      <c r="EI5" s="370"/>
      <c r="EJ5" s="370"/>
      <c r="EK5" s="371"/>
      <c r="EL5" s="375" t="s">
        <v>253</v>
      </c>
      <c r="EM5" s="375"/>
      <c r="EN5" s="375"/>
      <c r="EO5" s="375"/>
      <c r="EP5" s="375"/>
      <c r="EQ5" s="375"/>
      <c r="ER5" s="375"/>
      <c r="ES5" s="375"/>
      <c r="ET5" s="375"/>
      <c r="EU5" s="375"/>
      <c r="EV5" s="375"/>
      <c r="EW5" s="375"/>
      <c r="EX5" s="375"/>
      <c r="EY5" s="375"/>
      <c r="EZ5" s="375"/>
      <c r="FA5" s="376"/>
    </row>
    <row r="6" spans="1:159" ht="20.100000000000001" customHeight="1" x14ac:dyDescent="0.15">
      <c r="A6" s="92"/>
      <c r="B6" s="99"/>
      <c r="C6" s="345"/>
      <c r="D6" s="345"/>
      <c r="E6" s="345"/>
      <c r="F6" s="345"/>
      <c r="G6" s="345"/>
      <c r="H6" s="345"/>
      <c r="I6" s="345"/>
      <c r="J6" s="345"/>
      <c r="K6" s="94"/>
      <c r="L6" s="109"/>
      <c r="M6" s="345"/>
      <c r="N6" s="345"/>
      <c r="O6" s="345"/>
      <c r="P6" s="345"/>
      <c r="Q6" s="345"/>
      <c r="R6" s="345"/>
      <c r="S6" s="345"/>
      <c r="T6" s="345"/>
      <c r="U6" s="345"/>
      <c r="V6" s="345"/>
      <c r="W6" s="345"/>
      <c r="X6" s="345"/>
      <c r="Y6" s="345"/>
      <c r="Z6" s="345"/>
      <c r="AA6" s="345"/>
      <c r="AB6" s="345"/>
      <c r="AC6" s="345"/>
      <c r="AD6" s="345"/>
      <c r="AE6" s="110"/>
      <c r="AF6" s="345"/>
      <c r="AG6" s="345"/>
      <c r="AH6" s="345"/>
      <c r="AI6" s="345"/>
      <c r="AJ6" s="345"/>
      <c r="AK6" s="386"/>
      <c r="AL6" s="99"/>
      <c r="AM6" s="377" t="s">
        <v>254</v>
      </c>
      <c r="AN6" s="377"/>
      <c r="AO6" s="377"/>
      <c r="AP6" s="377"/>
      <c r="AQ6" s="377"/>
      <c r="AR6" s="377"/>
      <c r="AS6" s="377"/>
      <c r="AT6" s="377"/>
      <c r="AU6" s="377"/>
      <c r="AV6" s="377"/>
      <c r="AW6" s="377"/>
      <c r="AX6" s="377"/>
      <c r="AY6" s="377"/>
      <c r="AZ6" s="377"/>
      <c r="BA6" s="377"/>
      <c r="BB6" s="377"/>
      <c r="BC6" s="377"/>
      <c r="BD6" s="377"/>
      <c r="BE6" s="377"/>
      <c r="BF6" s="377"/>
      <c r="BG6" s="377"/>
      <c r="BH6" s="377"/>
      <c r="BI6" s="377"/>
      <c r="BJ6" s="377"/>
      <c r="BK6" s="377"/>
      <c r="BL6" s="377"/>
      <c r="BM6" s="377"/>
      <c r="BN6" s="377"/>
      <c r="BO6" s="377"/>
      <c r="BP6" s="377"/>
      <c r="BQ6" s="377"/>
      <c r="BR6" s="377"/>
      <c r="BS6" s="111"/>
      <c r="BT6" s="92"/>
      <c r="BU6" s="377" t="s">
        <v>255</v>
      </c>
      <c r="BV6" s="377"/>
      <c r="BW6" s="377"/>
      <c r="BX6" s="377"/>
      <c r="BY6" s="377"/>
      <c r="BZ6" s="377"/>
      <c r="CA6" s="377"/>
      <c r="CB6" s="377"/>
      <c r="CC6" s="377"/>
      <c r="CD6" s="377"/>
      <c r="CE6" s="377"/>
      <c r="CF6" s="377"/>
      <c r="CG6" s="377"/>
      <c r="CH6" s="377"/>
      <c r="CI6" s="377"/>
      <c r="CJ6" s="377"/>
      <c r="CK6" s="377"/>
      <c r="CL6" s="377"/>
      <c r="CM6" s="377"/>
      <c r="CN6" s="377"/>
      <c r="CO6" s="377"/>
      <c r="CP6" s="377"/>
      <c r="CQ6" s="377"/>
      <c r="CR6" s="377"/>
      <c r="CS6" s="377"/>
      <c r="CT6" s="377"/>
      <c r="CU6" s="377"/>
      <c r="CV6" s="377"/>
      <c r="CW6" s="377"/>
      <c r="CX6" s="377"/>
      <c r="CY6" s="377"/>
      <c r="CZ6" s="377"/>
      <c r="DA6" s="112"/>
      <c r="DB6" s="113"/>
      <c r="DC6" s="388"/>
      <c r="DD6" s="388"/>
      <c r="DE6" s="388"/>
      <c r="DF6" s="388"/>
      <c r="DG6" s="388"/>
      <c r="DH6" s="388"/>
      <c r="DI6" s="388"/>
      <c r="DJ6" s="388"/>
      <c r="DK6" s="388"/>
      <c r="DL6" s="388"/>
      <c r="DM6" s="388"/>
      <c r="DN6" s="388"/>
      <c r="DO6" s="388"/>
      <c r="DP6" s="388"/>
      <c r="DQ6" s="388"/>
      <c r="DR6" s="388"/>
      <c r="DS6" s="388"/>
      <c r="DT6" s="388"/>
      <c r="DU6" s="388"/>
      <c r="DV6" s="388"/>
      <c r="DW6" s="388"/>
      <c r="DX6" s="388"/>
      <c r="DY6" s="114"/>
      <c r="DZ6" s="372"/>
      <c r="EA6" s="373"/>
      <c r="EB6" s="373"/>
      <c r="EC6" s="373"/>
      <c r="ED6" s="373"/>
      <c r="EE6" s="373"/>
      <c r="EF6" s="373"/>
      <c r="EG6" s="373"/>
      <c r="EH6" s="373"/>
      <c r="EI6" s="373"/>
      <c r="EJ6" s="373"/>
      <c r="EK6" s="374"/>
      <c r="EL6" s="378" t="s">
        <v>256</v>
      </c>
      <c r="EM6" s="378"/>
      <c r="EN6" s="378"/>
      <c r="EO6" s="378"/>
      <c r="EP6" s="378"/>
      <c r="EQ6" s="378"/>
      <c r="ER6" s="378"/>
      <c r="ES6" s="378"/>
      <c r="ET6" s="379" t="s">
        <v>257</v>
      </c>
      <c r="EU6" s="380"/>
      <c r="EV6" s="380"/>
      <c r="EW6" s="380"/>
      <c r="EX6" s="380"/>
      <c r="EY6" s="380"/>
      <c r="EZ6" s="380"/>
      <c r="FA6" s="381"/>
    </row>
    <row r="7" spans="1:159" ht="20.100000000000001" customHeight="1" x14ac:dyDescent="0.15">
      <c r="A7" s="92"/>
      <c r="B7" s="401"/>
      <c r="C7" s="402"/>
      <c r="D7" s="402"/>
      <c r="E7" s="402"/>
      <c r="F7" s="402"/>
      <c r="G7" s="402"/>
      <c r="H7" s="402"/>
      <c r="I7" s="402"/>
      <c r="J7" s="402"/>
      <c r="K7" s="402"/>
      <c r="L7" s="115"/>
      <c r="M7" s="403"/>
      <c r="N7" s="403"/>
      <c r="O7" s="403"/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116"/>
      <c r="AF7" s="404"/>
      <c r="AG7" s="404"/>
      <c r="AH7" s="404"/>
      <c r="AI7" s="404"/>
      <c r="AJ7" s="404"/>
      <c r="AK7" s="405"/>
      <c r="AL7" s="117"/>
      <c r="AM7" s="406"/>
      <c r="AN7" s="406"/>
      <c r="AO7" s="406"/>
      <c r="AP7" s="406"/>
      <c r="AQ7" s="406"/>
      <c r="AR7" s="406"/>
      <c r="AS7" s="406"/>
      <c r="AT7" s="406"/>
      <c r="AU7" s="406"/>
      <c r="AV7" s="406"/>
      <c r="AW7" s="406"/>
      <c r="AX7" s="406"/>
      <c r="AY7" s="406"/>
      <c r="AZ7" s="406"/>
      <c r="BA7" s="406"/>
      <c r="BB7" s="406"/>
      <c r="BC7" s="406"/>
      <c r="BD7" s="406"/>
      <c r="BE7" s="406"/>
      <c r="BF7" s="406"/>
      <c r="BG7" s="406"/>
      <c r="BH7" s="406"/>
      <c r="BI7" s="406"/>
      <c r="BJ7" s="406"/>
      <c r="BK7" s="406"/>
      <c r="BL7" s="406"/>
      <c r="BM7" s="406"/>
      <c r="BN7" s="406"/>
      <c r="BO7" s="406"/>
      <c r="BP7" s="406"/>
      <c r="BQ7" s="406"/>
      <c r="BR7" s="406"/>
      <c r="BS7" s="118"/>
      <c r="BT7" s="119"/>
      <c r="BU7" s="406"/>
      <c r="BV7" s="406"/>
      <c r="BW7" s="406"/>
      <c r="BX7" s="406"/>
      <c r="BY7" s="406"/>
      <c r="BZ7" s="406"/>
      <c r="CA7" s="406"/>
      <c r="CB7" s="406"/>
      <c r="CC7" s="406"/>
      <c r="CD7" s="406"/>
      <c r="CE7" s="406"/>
      <c r="CF7" s="406"/>
      <c r="CG7" s="406"/>
      <c r="CH7" s="406"/>
      <c r="CI7" s="406"/>
      <c r="CJ7" s="406"/>
      <c r="CK7" s="406"/>
      <c r="CL7" s="406"/>
      <c r="CM7" s="406"/>
      <c r="CN7" s="406"/>
      <c r="CO7" s="406"/>
      <c r="CP7" s="406"/>
      <c r="CQ7" s="406"/>
      <c r="CR7" s="406"/>
      <c r="CS7" s="406"/>
      <c r="CT7" s="406"/>
      <c r="CU7" s="406"/>
      <c r="CV7" s="406"/>
      <c r="CW7" s="406"/>
      <c r="CX7" s="406"/>
      <c r="CY7" s="406"/>
      <c r="CZ7" s="406"/>
      <c r="DA7" s="120"/>
      <c r="DB7" s="121"/>
      <c r="DC7" s="407"/>
      <c r="DD7" s="407"/>
      <c r="DE7" s="407"/>
      <c r="DF7" s="407"/>
      <c r="DG7" s="407"/>
      <c r="DH7" s="407"/>
      <c r="DI7" s="407"/>
      <c r="DJ7" s="407"/>
      <c r="DK7" s="407"/>
      <c r="DL7" s="407"/>
      <c r="DM7" s="407"/>
      <c r="DN7" s="407"/>
      <c r="DO7" s="407"/>
      <c r="DP7" s="407"/>
      <c r="DQ7" s="407"/>
      <c r="DR7" s="407"/>
      <c r="DS7" s="407"/>
      <c r="DT7" s="407"/>
      <c r="DU7" s="407"/>
      <c r="DV7" s="407"/>
      <c r="DW7" s="407"/>
      <c r="DX7" s="407"/>
      <c r="DY7" s="122"/>
      <c r="DZ7" s="395"/>
      <c r="EA7" s="396"/>
      <c r="EB7" s="396"/>
      <c r="EC7" s="396"/>
      <c r="ED7" s="396"/>
      <c r="EE7" s="396"/>
      <c r="EF7" s="396"/>
      <c r="EG7" s="396"/>
      <c r="EH7" s="396"/>
      <c r="EI7" s="396"/>
      <c r="EJ7" s="396"/>
      <c r="EK7" s="397"/>
      <c r="EL7" s="398"/>
      <c r="EM7" s="377"/>
      <c r="EN7" s="377"/>
      <c r="EO7" s="377"/>
      <c r="EP7" s="377"/>
      <c r="EQ7" s="377"/>
      <c r="ER7" s="377"/>
      <c r="ES7" s="399"/>
      <c r="ET7" s="398"/>
      <c r="EU7" s="377"/>
      <c r="EV7" s="377"/>
      <c r="EW7" s="377"/>
      <c r="EX7" s="377"/>
      <c r="EY7" s="377"/>
      <c r="EZ7" s="377"/>
      <c r="FA7" s="400"/>
    </row>
    <row r="8" spans="1:159" ht="20.100000000000001" customHeight="1" x14ac:dyDescent="0.15">
      <c r="A8" s="92"/>
      <c r="B8" s="401"/>
      <c r="C8" s="402"/>
      <c r="D8" s="402"/>
      <c r="E8" s="402"/>
      <c r="F8" s="402"/>
      <c r="G8" s="402"/>
      <c r="H8" s="402"/>
      <c r="I8" s="402"/>
      <c r="J8" s="402"/>
      <c r="K8" s="402"/>
      <c r="L8" s="115"/>
      <c r="M8" s="403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116"/>
      <c r="AF8" s="404"/>
      <c r="AG8" s="404"/>
      <c r="AH8" s="404"/>
      <c r="AI8" s="404"/>
      <c r="AJ8" s="404"/>
      <c r="AK8" s="405"/>
      <c r="AL8" s="117"/>
      <c r="AM8" s="406"/>
      <c r="AN8" s="406"/>
      <c r="AO8" s="406"/>
      <c r="AP8" s="406"/>
      <c r="AQ8" s="406"/>
      <c r="AR8" s="406"/>
      <c r="AS8" s="406"/>
      <c r="AT8" s="406"/>
      <c r="AU8" s="406"/>
      <c r="AV8" s="406"/>
      <c r="AW8" s="406"/>
      <c r="AX8" s="406"/>
      <c r="AY8" s="406"/>
      <c r="AZ8" s="406"/>
      <c r="BA8" s="406"/>
      <c r="BB8" s="406"/>
      <c r="BC8" s="406"/>
      <c r="BD8" s="406"/>
      <c r="BE8" s="406"/>
      <c r="BF8" s="406"/>
      <c r="BG8" s="406"/>
      <c r="BH8" s="406"/>
      <c r="BI8" s="406"/>
      <c r="BJ8" s="406"/>
      <c r="BK8" s="406"/>
      <c r="BL8" s="406"/>
      <c r="BM8" s="406"/>
      <c r="BN8" s="406"/>
      <c r="BO8" s="406"/>
      <c r="BP8" s="406"/>
      <c r="BQ8" s="406"/>
      <c r="BR8" s="406"/>
      <c r="BS8" s="118"/>
      <c r="BT8" s="119"/>
      <c r="BU8" s="406"/>
      <c r="BV8" s="406"/>
      <c r="BW8" s="406"/>
      <c r="BX8" s="406"/>
      <c r="BY8" s="406"/>
      <c r="BZ8" s="406"/>
      <c r="CA8" s="406"/>
      <c r="CB8" s="406"/>
      <c r="CC8" s="406"/>
      <c r="CD8" s="406"/>
      <c r="CE8" s="406"/>
      <c r="CF8" s="406"/>
      <c r="CG8" s="406"/>
      <c r="CH8" s="406"/>
      <c r="CI8" s="406"/>
      <c r="CJ8" s="406"/>
      <c r="CK8" s="406"/>
      <c r="CL8" s="406"/>
      <c r="CM8" s="406"/>
      <c r="CN8" s="406"/>
      <c r="CO8" s="406"/>
      <c r="CP8" s="406"/>
      <c r="CQ8" s="406"/>
      <c r="CR8" s="406"/>
      <c r="CS8" s="406"/>
      <c r="CT8" s="406"/>
      <c r="CU8" s="406"/>
      <c r="CV8" s="406"/>
      <c r="CW8" s="406"/>
      <c r="CX8" s="406"/>
      <c r="CY8" s="406"/>
      <c r="CZ8" s="406"/>
      <c r="DA8" s="120"/>
      <c r="DB8" s="121"/>
      <c r="DC8" s="407"/>
      <c r="DD8" s="407"/>
      <c r="DE8" s="407"/>
      <c r="DF8" s="407"/>
      <c r="DG8" s="407"/>
      <c r="DH8" s="407"/>
      <c r="DI8" s="407"/>
      <c r="DJ8" s="407"/>
      <c r="DK8" s="407"/>
      <c r="DL8" s="407"/>
      <c r="DM8" s="407"/>
      <c r="DN8" s="407"/>
      <c r="DO8" s="407"/>
      <c r="DP8" s="407"/>
      <c r="DQ8" s="407"/>
      <c r="DR8" s="407"/>
      <c r="DS8" s="407"/>
      <c r="DT8" s="407"/>
      <c r="DU8" s="407"/>
      <c r="DV8" s="407"/>
      <c r="DW8" s="407"/>
      <c r="DX8" s="407"/>
      <c r="DY8" s="122"/>
      <c r="DZ8" s="395"/>
      <c r="EA8" s="396"/>
      <c r="EB8" s="396"/>
      <c r="EC8" s="396"/>
      <c r="ED8" s="396"/>
      <c r="EE8" s="396"/>
      <c r="EF8" s="396"/>
      <c r="EG8" s="396"/>
      <c r="EH8" s="396"/>
      <c r="EI8" s="396"/>
      <c r="EJ8" s="396"/>
      <c r="EK8" s="397"/>
      <c r="EL8" s="398"/>
      <c r="EM8" s="377"/>
      <c r="EN8" s="377"/>
      <c r="EO8" s="377"/>
      <c r="EP8" s="377"/>
      <c r="EQ8" s="377"/>
      <c r="ER8" s="377"/>
      <c r="ES8" s="399"/>
      <c r="ET8" s="398"/>
      <c r="EU8" s="377"/>
      <c r="EV8" s="377"/>
      <c r="EW8" s="377"/>
      <c r="EX8" s="377"/>
      <c r="EY8" s="377"/>
      <c r="EZ8" s="377"/>
      <c r="FA8" s="400"/>
    </row>
    <row r="9" spans="1:159" ht="20.100000000000001" customHeight="1" x14ac:dyDescent="0.15">
      <c r="A9" s="92"/>
      <c r="B9" s="401"/>
      <c r="C9" s="402"/>
      <c r="D9" s="402"/>
      <c r="E9" s="402"/>
      <c r="F9" s="402"/>
      <c r="G9" s="402"/>
      <c r="H9" s="402"/>
      <c r="I9" s="402"/>
      <c r="J9" s="402"/>
      <c r="K9" s="402"/>
      <c r="L9" s="115"/>
      <c r="M9" s="403"/>
      <c r="N9" s="403"/>
      <c r="O9" s="403"/>
      <c r="P9" s="403"/>
      <c r="Q9" s="403"/>
      <c r="R9" s="403"/>
      <c r="S9" s="403"/>
      <c r="T9" s="403"/>
      <c r="U9" s="403"/>
      <c r="V9" s="403"/>
      <c r="W9" s="403"/>
      <c r="X9" s="403"/>
      <c r="Y9" s="403"/>
      <c r="Z9" s="403"/>
      <c r="AA9" s="403"/>
      <c r="AB9" s="403"/>
      <c r="AC9" s="403"/>
      <c r="AD9" s="403"/>
      <c r="AE9" s="116"/>
      <c r="AF9" s="404"/>
      <c r="AG9" s="404"/>
      <c r="AH9" s="404"/>
      <c r="AI9" s="404"/>
      <c r="AJ9" s="404"/>
      <c r="AK9" s="405"/>
      <c r="AL9" s="117"/>
      <c r="AM9" s="406"/>
      <c r="AN9" s="406"/>
      <c r="AO9" s="406"/>
      <c r="AP9" s="406"/>
      <c r="AQ9" s="406"/>
      <c r="AR9" s="406"/>
      <c r="AS9" s="406"/>
      <c r="AT9" s="406"/>
      <c r="AU9" s="406"/>
      <c r="AV9" s="406"/>
      <c r="AW9" s="406"/>
      <c r="AX9" s="406"/>
      <c r="AY9" s="406"/>
      <c r="AZ9" s="406"/>
      <c r="BA9" s="406"/>
      <c r="BB9" s="406"/>
      <c r="BC9" s="406"/>
      <c r="BD9" s="406"/>
      <c r="BE9" s="406"/>
      <c r="BF9" s="406"/>
      <c r="BG9" s="406"/>
      <c r="BH9" s="406"/>
      <c r="BI9" s="406"/>
      <c r="BJ9" s="406"/>
      <c r="BK9" s="406"/>
      <c r="BL9" s="406"/>
      <c r="BM9" s="406"/>
      <c r="BN9" s="406"/>
      <c r="BO9" s="406"/>
      <c r="BP9" s="406"/>
      <c r="BQ9" s="406"/>
      <c r="BR9" s="406"/>
      <c r="BS9" s="118"/>
      <c r="BT9" s="119"/>
      <c r="BU9" s="406"/>
      <c r="BV9" s="406"/>
      <c r="BW9" s="406"/>
      <c r="BX9" s="406"/>
      <c r="BY9" s="406"/>
      <c r="BZ9" s="406"/>
      <c r="CA9" s="406"/>
      <c r="CB9" s="406"/>
      <c r="CC9" s="406"/>
      <c r="CD9" s="406"/>
      <c r="CE9" s="406"/>
      <c r="CF9" s="406"/>
      <c r="CG9" s="406"/>
      <c r="CH9" s="406"/>
      <c r="CI9" s="406"/>
      <c r="CJ9" s="406"/>
      <c r="CK9" s="406"/>
      <c r="CL9" s="406"/>
      <c r="CM9" s="406"/>
      <c r="CN9" s="406"/>
      <c r="CO9" s="406"/>
      <c r="CP9" s="406"/>
      <c r="CQ9" s="406"/>
      <c r="CR9" s="406"/>
      <c r="CS9" s="406"/>
      <c r="CT9" s="406"/>
      <c r="CU9" s="406"/>
      <c r="CV9" s="406"/>
      <c r="CW9" s="406"/>
      <c r="CX9" s="406"/>
      <c r="CY9" s="406"/>
      <c r="CZ9" s="406"/>
      <c r="DA9" s="120"/>
      <c r="DB9" s="121"/>
      <c r="DC9" s="407"/>
      <c r="DD9" s="407"/>
      <c r="DE9" s="407"/>
      <c r="DF9" s="407"/>
      <c r="DG9" s="407"/>
      <c r="DH9" s="407"/>
      <c r="DI9" s="407"/>
      <c r="DJ9" s="407"/>
      <c r="DK9" s="407"/>
      <c r="DL9" s="407"/>
      <c r="DM9" s="407"/>
      <c r="DN9" s="407"/>
      <c r="DO9" s="407"/>
      <c r="DP9" s="407"/>
      <c r="DQ9" s="407"/>
      <c r="DR9" s="407"/>
      <c r="DS9" s="407"/>
      <c r="DT9" s="407"/>
      <c r="DU9" s="407"/>
      <c r="DV9" s="407"/>
      <c r="DW9" s="407"/>
      <c r="DX9" s="407"/>
      <c r="DY9" s="122"/>
      <c r="DZ9" s="395"/>
      <c r="EA9" s="396"/>
      <c r="EB9" s="396"/>
      <c r="EC9" s="396"/>
      <c r="ED9" s="396"/>
      <c r="EE9" s="396"/>
      <c r="EF9" s="396"/>
      <c r="EG9" s="396"/>
      <c r="EH9" s="396"/>
      <c r="EI9" s="396"/>
      <c r="EJ9" s="396"/>
      <c r="EK9" s="397"/>
      <c r="EL9" s="398"/>
      <c r="EM9" s="377"/>
      <c r="EN9" s="377"/>
      <c r="EO9" s="377"/>
      <c r="EP9" s="377"/>
      <c r="EQ9" s="377"/>
      <c r="ER9" s="377"/>
      <c r="ES9" s="399"/>
      <c r="ET9" s="398"/>
      <c r="EU9" s="377"/>
      <c r="EV9" s="377"/>
      <c r="EW9" s="377"/>
      <c r="EX9" s="377"/>
      <c r="EY9" s="377"/>
      <c r="EZ9" s="377"/>
      <c r="FA9" s="400"/>
    </row>
    <row r="10" spans="1:159" ht="20.100000000000001" customHeight="1" x14ac:dyDescent="0.15">
      <c r="A10" s="92"/>
      <c r="B10" s="401"/>
      <c r="C10" s="402"/>
      <c r="D10" s="402"/>
      <c r="E10" s="402"/>
      <c r="F10" s="402"/>
      <c r="G10" s="402"/>
      <c r="H10" s="402"/>
      <c r="I10" s="402"/>
      <c r="J10" s="402"/>
      <c r="K10" s="402"/>
      <c r="L10" s="115"/>
      <c r="M10" s="403"/>
      <c r="N10" s="403"/>
      <c r="O10" s="403"/>
      <c r="P10" s="403"/>
      <c r="Q10" s="403"/>
      <c r="R10" s="403"/>
      <c r="S10" s="403"/>
      <c r="T10" s="403"/>
      <c r="U10" s="403"/>
      <c r="V10" s="403"/>
      <c r="W10" s="403"/>
      <c r="X10" s="403"/>
      <c r="Y10" s="403"/>
      <c r="Z10" s="403"/>
      <c r="AA10" s="403"/>
      <c r="AB10" s="403"/>
      <c r="AC10" s="403"/>
      <c r="AD10" s="403"/>
      <c r="AE10" s="116"/>
      <c r="AF10" s="404"/>
      <c r="AG10" s="404"/>
      <c r="AH10" s="404"/>
      <c r="AI10" s="404"/>
      <c r="AJ10" s="404"/>
      <c r="AK10" s="405"/>
      <c r="AL10" s="117"/>
      <c r="AM10" s="406"/>
      <c r="AN10" s="406"/>
      <c r="AO10" s="406"/>
      <c r="AP10" s="406"/>
      <c r="AQ10" s="406"/>
      <c r="AR10" s="406"/>
      <c r="AS10" s="406"/>
      <c r="AT10" s="406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406"/>
      <c r="BJ10" s="406"/>
      <c r="BK10" s="406"/>
      <c r="BL10" s="406"/>
      <c r="BM10" s="406"/>
      <c r="BN10" s="406"/>
      <c r="BO10" s="406"/>
      <c r="BP10" s="406"/>
      <c r="BQ10" s="406"/>
      <c r="BR10" s="406"/>
      <c r="BS10" s="118"/>
      <c r="BT10" s="119"/>
      <c r="BU10" s="406"/>
      <c r="BV10" s="406"/>
      <c r="BW10" s="406"/>
      <c r="BX10" s="406"/>
      <c r="BY10" s="406"/>
      <c r="BZ10" s="406"/>
      <c r="CA10" s="406"/>
      <c r="CB10" s="406"/>
      <c r="CC10" s="406"/>
      <c r="CD10" s="406"/>
      <c r="CE10" s="406"/>
      <c r="CF10" s="406"/>
      <c r="CG10" s="406"/>
      <c r="CH10" s="406"/>
      <c r="CI10" s="406"/>
      <c r="CJ10" s="406"/>
      <c r="CK10" s="406"/>
      <c r="CL10" s="406"/>
      <c r="CM10" s="406"/>
      <c r="CN10" s="406"/>
      <c r="CO10" s="406"/>
      <c r="CP10" s="406"/>
      <c r="CQ10" s="406"/>
      <c r="CR10" s="406"/>
      <c r="CS10" s="406"/>
      <c r="CT10" s="406"/>
      <c r="CU10" s="406"/>
      <c r="CV10" s="406"/>
      <c r="CW10" s="406"/>
      <c r="CX10" s="406"/>
      <c r="CY10" s="406"/>
      <c r="CZ10" s="406"/>
      <c r="DA10" s="120"/>
      <c r="DB10" s="121"/>
      <c r="DC10" s="407"/>
      <c r="DD10" s="407"/>
      <c r="DE10" s="407"/>
      <c r="DF10" s="407"/>
      <c r="DG10" s="407"/>
      <c r="DH10" s="407"/>
      <c r="DI10" s="407"/>
      <c r="DJ10" s="407"/>
      <c r="DK10" s="407"/>
      <c r="DL10" s="407"/>
      <c r="DM10" s="407"/>
      <c r="DN10" s="407"/>
      <c r="DO10" s="407"/>
      <c r="DP10" s="407"/>
      <c r="DQ10" s="407"/>
      <c r="DR10" s="407"/>
      <c r="DS10" s="407"/>
      <c r="DT10" s="407"/>
      <c r="DU10" s="407"/>
      <c r="DV10" s="407"/>
      <c r="DW10" s="407"/>
      <c r="DX10" s="407"/>
      <c r="DY10" s="122"/>
      <c r="DZ10" s="395"/>
      <c r="EA10" s="396"/>
      <c r="EB10" s="396"/>
      <c r="EC10" s="396"/>
      <c r="ED10" s="396"/>
      <c r="EE10" s="396"/>
      <c r="EF10" s="396"/>
      <c r="EG10" s="396"/>
      <c r="EH10" s="396"/>
      <c r="EI10" s="396"/>
      <c r="EJ10" s="396"/>
      <c r="EK10" s="397"/>
      <c r="EL10" s="398"/>
      <c r="EM10" s="377"/>
      <c r="EN10" s="377"/>
      <c r="EO10" s="377"/>
      <c r="EP10" s="377"/>
      <c r="EQ10" s="377"/>
      <c r="ER10" s="377"/>
      <c r="ES10" s="399"/>
      <c r="ET10" s="398"/>
      <c r="EU10" s="377"/>
      <c r="EV10" s="377"/>
      <c r="EW10" s="377"/>
      <c r="EX10" s="377"/>
      <c r="EY10" s="377"/>
      <c r="EZ10" s="377"/>
      <c r="FA10" s="400"/>
    </row>
    <row r="11" spans="1:159" ht="20.100000000000001" customHeight="1" x14ac:dyDescent="0.15">
      <c r="A11" s="92"/>
      <c r="B11" s="401"/>
      <c r="C11" s="402"/>
      <c r="D11" s="402"/>
      <c r="E11" s="402"/>
      <c r="F11" s="402"/>
      <c r="G11" s="402"/>
      <c r="H11" s="402"/>
      <c r="I11" s="402"/>
      <c r="J11" s="402"/>
      <c r="K11" s="402"/>
      <c r="L11" s="115"/>
      <c r="M11" s="403"/>
      <c r="N11" s="403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  <c r="AD11" s="403"/>
      <c r="AE11" s="116"/>
      <c r="AF11" s="404"/>
      <c r="AG11" s="404"/>
      <c r="AH11" s="404"/>
      <c r="AI11" s="404"/>
      <c r="AJ11" s="404"/>
      <c r="AK11" s="405"/>
      <c r="AL11" s="117"/>
      <c r="AM11" s="406"/>
      <c r="AN11" s="406"/>
      <c r="AO11" s="406"/>
      <c r="AP11" s="406"/>
      <c r="AQ11" s="406"/>
      <c r="AR11" s="406"/>
      <c r="AS11" s="406"/>
      <c r="AT11" s="406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406"/>
      <c r="BJ11" s="406"/>
      <c r="BK11" s="406"/>
      <c r="BL11" s="406"/>
      <c r="BM11" s="406"/>
      <c r="BN11" s="406"/>
      <c r="BO11" s="406"/>
      <c r="BP11" s="406"/>
      <c r="BQ11" s="406"/>
      <c r="BR11" s="406"/>
      <c r="BS11" s="118"/>
      <c r="BT11" s="119"/>
      <c r="BU11" s="406"/>
      <c r="BV11" s="406"/>
      <c r="BW11" s="406"/>
      <c r="BX11" s="406"/>
      <c r="BY11" s="406"/>
      <c r="BZ11" s="406"/>
      <c r="CA11" s="406"/>
      <c r="CB11" s="406"/>
      <c r="CC11" s="406"/>
      <c r="CD11" s="406"/>
      <c r="CE11" s="406"/>
      <c r="CF11" s="406"/>
      <c r="CG11" s="406"/>
      <c r="CH11" s="406"/>
      <c r="CI11" s="406"/>
      <c r="CJ11" s="406"/>
      <c r="CK11" s="406"/>
      <c r="CL11" s="406"/>
      <c r="CM11" s="406"/>
      <c r="CN11" s="406"/>
      <c r="CO11" s="406"/>
      <c r="CP11" s="406"/>
      <c r="CQ11" s="406"/>
      <c r="CR11" s="406"/>
      <c r="CS11" s="406"/>
      <c r="CT11" s="406"/>
      <c r="CU11" s="406"/>
      <c r="CV11" s="406"/>
      <c r="CW11" s="406"/>
      <c r="CX11" s="406"/>
      <c r="CY11" s="406"/>
      <c r="CZ11" s="406"/>
      <c r="DA11" s="120"/>
      <c r="DB11" s="121"/>
      <c r="DC11" s="407"/>
      <c r="DD11" s="407"/>
      <c r="DE11" s="407"/>
      <c r="DF11" s="407"/>
      <c r="DG11" s="407"/>
      <c r="DH11" s="407"/>
      <c r="DI11" s="407"/>
      <c r="DJ11" s="407"/>
      <c r="DK11" s="407"/>
      <c r="DL11" s="407"/>
      <c r="DM11" s="407"/>
      <c r="DN11" s="407"/>
      <c r="DO11" s="407"/>
      <c r="DP11" s="407"/>
      <c r="DQ11" s="407"/>
      <c r="DR11" s="407"/>
      <c r="DS11" s="407"/>
      <c r="DT11" s="407"/>
      <c r="DU11" s="407"/>
      <c r="DV11" s="407"/>
      <c r="DW11" s="407"/>
      <c r="DX11" s="407"/>
      <c r="DY11" s="122"/>
      <c r="DZ11" s="395"/>
      <c r="EA11" s="396"/>
      <c r="EB11" s="396"/>
      <c r="EC11" s="396"/>
      <c r="ED11" s="396"/>
      <c r="EE11" s="396"/>
      <c r="EF11" s="396"/>
      <c r="EG11" s="396"/>
      <c r="EH11" s="396"/>
      <c r="EI11" s="396"/>
      <c r="EJ11" s="396"/>
      <c r="EK11" s="397"/>
      <c r="EL11" s="398"/>
      <c r="EM11" s="377"/>
      <c r="EN11" s="377"/>
      <c r="EO11" s="377"/>
      <c r="EP11" s="377"/>
      <c r="EQ11" s="377"/>
      <c r="ER11" s="377"/>
      <c r="ES11" s="399"/>
      <c r="ET11" s="398"/>
      <c r="EU11" s="377"/>
      <c r="EV11" s="377"/>
      <c r="EW11" s="377"/>
      <c r="EX11" s="377"/>
      <c r="EY11" s="377"/>
      <c r="EZ11" s="377"/>
      <c r="FA11" s="400"/>
    </row>
    <row r="12" spans="1:159" ht="20.100000000000001" customHeight="1" x14ac:dyDescent="0.15">
      <c r="A12" s="92"/>
      <c r="B12" s="401"/>
      <c r="C12" s="402"/>
      <c r="D12" s="402"/>
      <c r="E12" s="402"/>
      <c r="F12" s="402"/>
      <c r="G12" s="402"/>
      <c r="H12" s="402"/>
      <c r="I12" s="402"/>
      <c r="J12" s="402"/>
      <c r="K12" s="402"/>
      <c r="L12" s="115"/>
      <c r="M12" s="403"/>
      <c r="N12" s="403"/>
      <c r="O12" s="403"/>
      <c r="P12" s="403"/>
      <c r="Q12" s="403"/>
      <c r="R12" s="403"/>
      <c r="S12" s="403"/>
      <c r="T12" s="403"/>
      <c r="U12" s="403"/>
      <c r="V12" s="403"/>
      <c r="W12" s="403"/>
      <c r="X12" s="403"/>
      <c r="Y12" s="403"/>
      <c r="Z12" s="403"/>
      <c r="AA12" s="403"/>
      <c r="AB12" s="403"/>
      <c r="AC12" s="403"/>
      <c r="AD12" s="403"/>
      <c r="AE12" s="116"/>
      <c r="AF12" s="404"/>
      <c r="AG12" s="404"/>
      <c r="AH12" s="404"/>
      <c r="AI12" s="404"/>
      <c r="AJ12" s="404"/>
      <c r="AK12" s="405"/>
      <c r="AL12" s="117"/>
      <c r="AM12" s="406"/>
      <c r="AN12" s="406"/>
      <c r="AO12" s="406"/>
      <c r="AP12" s="406"/>
      <c r="AQ12" s="406"/>
      <c r="AR12" s="406"/>
      <c r="AS12" s="406"/>
      <c r="AT12" s="406"/>
      <c r="AU12" s="406"/>
      <c r="AV12" s="406"/>
      <c r="AW12" s="406"/>
      <c r="AX12" s="406"/>
      <c r="AY12" s="406"/>
      <c r="AZ12" s="406"/>
      <c r="BA12" s="406"/>
      <c r="BB12" s="406"/>
      <c r="BC12" s="406"/>
      <c r="BD12" s="406"/>
      <c r="BE12" s="406"/>
      <c r="BF12" s="406"/>
      <c r="BG12" s="406"/>
      <c r="BH12" s="406"/>
      <c r="BI12" s="406"/>
      <c r="BJ12" s="406"/>
      <c r="BK12" s="406"/>
      <c r="BL12" s="406"/>
      <c r="BM12" s="406"/>
      <c r="BN12" s="406"/>
      <c r="BO12" s="406"/>
      <c r="BP12" s="406"/>
      <c r="BQ12" s="406"/>
      <c r="BR12" s="406"/>
      <c r="BS12" s="118"/>
      <c r="BT12" s="119"/>
      <c r="BU12" s="406"/>
      <c r="BV12" s="406"/>
      <c r="BW12" s="406"/>
      <c r="BX12" s="406"/>
      <c r="BY12" s="406"/>
      <c r="BZ12" s="406"/>
      <c r="CA12" s="406"/>
      <c r="CB12" s="406"/>
      <c r="CC12" s="406"/>
      <c r="CD12" s="406"/>
      <c r="CE12" s="406"/>
      <c r="CF12" s="406"/>
      <c r="CG12" s="406"/>
      <c r="CH12" s="406"/>
      <c r="CI12" s="406"/>
      <c r="CJ12" s="406"/>
      <c r="CK12" s="406"/>
      <c r="CL12" s="406"/>
      <c r="CM12" s="406"/>
      <c r="CN12" s="406"/>
      <c r="CO12" s="406"/>
      <c r="CP12" s="406"/>
      <c r="CQ12" s="406"/>
      <c r="CR12" s="406"/>
      <c r="CS12" s="406"/>
      <c r="CT12" s="406"/>
      <c r="CU12" s="406"/>
      <c r="CV12" s="406"/>
      <c r="CW12" s="406"/>
      <c r="CX12" s="406"/>
      <c r="CY12" s="406"/>
      <c r="CZ12" s="406"/>
      <c r="DA12" s="120"/>
      <c r="DB12" s="121"/>
      <c r="DC12" s="407"/>
      <c r="DD12" s="407"/>
      <c r="DE12" s="407"/>
      <c r="DF12" s="407"/>
      <c r="DG12" s="407"/>
      <c r="DH12" s="407"/>
      <c r="DI12" s="407"/>
      <c r="DJ12" s="407"/>
      <c r="DK12" s="407"/>
      <c r="DL12" s="407"/>
      <c r="DM12" s="407"/>
      <c r="DN12" s="407"/>
      <c r="DO12" s="407"/>
      <c r="DP12" s="407"/>
      <c r="DQ12" s="407"/>
      <c r="DR12" s="407"/>
      <c r="DS12" s="407"/>
      <c r="DT12" s="407"/>
      <c r="DU12" s="407"/>
      <c r="DV12" s="407"/>
      <c r="DW12" s="407"/>
      <c r="DX12" s="407"/>
      <c r="DY12" s="122"/>
      <c r="DZ12" s="395"/>
      <c r="EA12" s="396"/>
      <c r="EB12" s="396"/>
      <c r="EC12" s="396"/>
      <c r="ED12" s="396"/>
      <c r="EE12" s="396"/>
      <c r="EF12" s="396"/>
      <c r="EG12" s="396"/>
      <c r="EH12" s="396"/>
      <c r="EI12" s="396"/>
      <c r="EJ12" s="396"/>
      <c r="EK12" s="397"/>
      <c r="EL12" s="398"/>
      <c r="EM12" s="377"/>
      <c r="EN12" s="377"/>
      <c r="EO12" s="377"/>
      <c r="EP12" s="377"/>
      <c r="EQ12" s="377"/>
      <c r="ER12" s="377"/>
      <c r="ES12" s="399"/>
      <c r="ET12" s="398"/>
      <c r="EU12" s="377"/>
      <c r="EV12" s="377"/>
      <c r="EW12" s="377"/>
      <c r="EX12" s="377"/>
      <c r="EY12" s="377"/>
      <c r="EZ12" s="377"/>
      <c r="FA12" s="400"/>
    </row>
    <row r="13" spans="1:159" ht="20.100000000000001" customHeight="1" x14ac:dyDescent="0.15">
      <c r="A13" s="92"/>
      <c r="B13" s="401"/>
      <c r="C13" s="402"/>
      <c r="D13" s="402"/>
      <c r="E13" s="402"/>
      <c r="F13" s="402"/>
      <c r="G13" s="402"/>
      <c r="H13" s="402"/>
      <c r="I13" s="402"/>
      <c r="J13" s="402"/>
      <c r="K13" s="402"/>
      <c r="L13" s="115"/>
      <c r="M13" s="403"/>
      <c r="N13" s="403"/>
      <c r="O13" s="403"/>
      <c r="P13" s="403"/>
      <c r="Q13" s="403"/>
      <c r="R13" s="403"/>
      <c r="S13" s="403"/>
      <c r="T13" s="403"/>
      <c r="U13" s="403"/>
      <c r="V13" s="403"/>
      <c r="W13" s="403"/>
      <c r="X13" s="403"/>
      <c r="Y13" s="403"/>
      <c r="Z13" s="403"/>
      <c r="AA13" s="403"/>
      <c r="AB13" s="403"/>
      <c r="AC13" s="403"/>
      <c r="AD13" s="403"/>
      <c r="AE13" s="116"/>
      <c r="AF13" s="404"/>
      <c r="AG13" s="404"/>
      <c r="AH13" s="404"/>
      <c r="AI13" s="404"/>
      <c r="AJ13" s="404"/>
      <c r="AK13" s="405"/>
      <c r="AL13" s="117"/>
      <c r="AM13" s="406"/>
      <c r="AN13" s="406"/>
      <c r="AO13" s="406"/>
      <c r="AP13" s="406"/>
      <c r="AQ13" s="406"/>
      <c r="AR13" s="406"/>
      <c r="AS13" s="406"/>
      <c r="AT13" s="406"/>
      <c r="AU13" s="406"/>
      <c r="AV13" s="406"/>
      <c r="AW13" s="406"/>
      <c r="AX13" s="406"/>
      <c r="AY13" s="406"/>
      <c r="AZ13" s="406"/>
      <c r="BA13" s="406"/>
      <c r="BB13" s="406"/>
      <c r="BC13" s="406"/>
      <c r="BD13" s="406"/>
      <c r="BE13" s="406"/>
      <c r="BF13" s="406"/>
      <c r="BG13" s="406"/>
      <c r="BH13" s="406"/>
      <c r="BI13" s="406"/>
      <c r="BJ13" s="406"/>
      <c r="BK13" s="406"/>
      <c r="BL13" s="406"/>
      <c r="BM13" s="406"/>
      <c r="BN13" s="406"/>
      <c r="BO13" s="406"/>
      <c r="BP13" s="406"/>
      <c r="BQ13" s="406"/>
      <c r="BR13" s="406"/>
      <c r="BS13" s="118"/>
      <c r="BT13" s="119"/>
      <c r="BU13" s="406"/>
      <c r="BV13" s="406"/>
      <c r="BW13" s="406"/>
      <c r="BX13" s="406"/>
      <c r="BY13" s="406"/>
      <c r="BZ13" s="406"/>
      <c r="CA13" s="406"/>
      <c r="CB13" s="406"/>
      <c r="CC13" s="406"/>
      <c r="CD13" s="406"/>
      <c r="CE13" s="406"/>
      <c r="CF13" s="406"/>
      <c r="CG13" s="406"/>
      <c r="CH13" s="406"/>
      <c r="CI13" s="406"/>
      <c r="CJ13" s="406"/>
      <c r="CK13" s="406"/>
      <c r="CL13" s="406"/>
      <c r="CM13" s="406"/>
      <c r="CN13" s="406"/>
      <c r="CO13" s="406"/>
      <c r="CP13" s="406"/>
      <c r="CQ13" s="406"/>
      <c r="CR13" s="406"/>
      <c r="CS13" s="406"/>
      <c r="CT13" s="406"/>
      <c r="CU13" s="406"/>
      <c r="CV13" s="406"/>
      <c r="CW13" s="406"/>
      <c r="CX13" s="406"/>
      <c r="CY13" s="406"/>
      <c r="CZ13" s="406"/>
      <c r="DA13" s="120"/>
      <c r="DB13" s="121"/>
      <c r="DC13" s="407"/>
      <c r="DD13" s="407"/>
      <c r="DE13" s="407"/>
      <c r="DF13" s="407"/>
      <c r="DG13" s="407"/>
      <c r="DH13" s="407"/>
      <c r="DI13" s="407"/>
      <c r="DJ13" s="407"/>
      <c r="DK13" s="407"/>
      <c r="DL13" s="407"/>
      <c r="DM13" s="407"/>
      <c r="DN13" s="407"/>
      <c r="DO13" s="407"/>
      <c r="DP13" s="407"/>
      <c r="DQ13" s="407"/>
      <c r="DR13" s="407"/>
      <c r="DS13" s="407"/>
      <c r="DT13" s="407"/>
      <c r="DU13" s="407"/>
      <c r="DV13" s="407"/>
      <c r="DW13" s="407"/>
      <c r="DX13" s="407"/>
      <c r="DY13" s="122"/>
      <c r="DZ13" s="395"/>
      <c r="EA13" s="396"/>
      <c r="EB13" s="396"/>
      <c r="EC13" s="396"/>
      <c r="ED13" s="396"/>
      <c r="EE13" s="396"/>
      <c r="EF13" s="396"/>
      <c r="EG13" s="396"/>
      <c r="EH13" s="396"/>
      <c r="EI13" s="396"/>
      <c r="EJ13" s="396"/>
      <c r="EK13" s="397"/>
      <c r="EL13" s="398"/>
      <c r="EM13" s="377"/>
      <c r="EN13" s="377"/>
      <c r="EO13" s="377"/>
      <c r="EP13" s="377"/>
      <c r="EQ13" s="377"/>
      <c r="ER13" s="377"/>
      <c r="ES13" s="399"/>
      <c r="ET13" s="398"/>
      <c r="EU13" s="377"/>
      <c r="EV13" s="377"/>
      <c r="EW13" s="377"/>
      <c r="EX13" s="377"/>
      <c r="EY13" s="377"/>
      <c r="EZ13" s="377"/>
      <c r="FA13" s="400"/>
    </row>
    <row r="14" spans="1:159" ht="20.100000000000001" customHeight="1" x14ac:dyDescent="0.15">
      <c r="A14" s="92"/>
      <c r="B14" s="401"/>
      <c r="C14" s="402"/>
      <c r="D14" s="402"/>
      <c r="E14" s="402"/>
      <c r="F14" s="402"/>
      <c r="G14" s="402"/>
      <c r="H14" s="402"/>
      <c r="I14" s="402"/>
      <c r="J14" s="402"/>
      <c r="K14" s="402"/>
      <c r="L14" s="115"/>
      <c r="M14" s="403"/>
      <c r="N14" s="403"/>
      <c r="O14" s="403"/>
      <c r="P14" s="403"/>
      <c r="Q14" s="403"/>
      <c r="R14" s="403"/>
      <c r="S14" s="403"/>
      <c r="T14" s="403"/>
      <c r="U14" s="403"/>
      <c r="V14" s="403"/>
      <c r="W14" s="403"/>
      <c r="X14" s="403"/>
      <c r="Y14" s="403"/>
      <c r="Z14" s="403"/>
      <c r="AA14" s="403"/>
      <c r="AB14" s="403"/>
      <c r="AC14" s="403"/>
      <c r="AD14" s="403"/>
      <c r="AE14" s="116"/>
      <c r="AF14" s="404"/>
      <c r="AG14" s="404"/>
      <c r="AH14" s="404"/>
      <c r="AI14" s="404"/>
      <c r="AJ14" s="404"/>
      <c r="AK14" s="405"/>
      <c r="AL14" s="117"/>
      <c r="AM14" s="406"/>
      <c r="AN14" s="406"/>
      <c r="AO14" s="406"/>
      <c r="AP14" s="406"/>
      <c r="AQ14" s="406"/>
      <c r="AR14" s="406"/>
      <c r="AS14" s="406"/>
      <c r="AT14" s="406"/>
      <c r="AU14" s="406"/>
      <c r="AV14" s="406"/>
      <c r="AW14" s="406"/>
      <c r="AX14" s="406"/>
      <c r="AY14" s="406"/>
      <c r="AZ14" s="406"/>
      <c r="BA14" s="406"/>
      <c r="BB14" s="406"/>
      <c r="BC14" s="406"/>
      <c r="BD14" s="406"/>
      <c r="BE14" s="406"/>
      <c r="BF14" s="406"/>
      <c r="BG14" s="406"/>
      <c r="BH14" s="406"/>
      <c r="BI14" s="406"/>
      <c r="BJ14" s="406"/>
      <c r="BK14" s="406"/>
      <c r="BL14" s="406"/>
      <c r="BM14" s="406"/>
      <c r="BN14" s="406"/>
      <c r="BO14" s="406"/>
      <c r="BP14" s="406"/>
      <c r="BQ14" s="406"/>
      <c r="BR14" s="406"/>
      <c r="BS14" s="118"/>
      <c r="BT14" s="119"/>
      <c r="BU14" s="406"/>
      <c r="BV14" s="406"/>
      <c r="BW14" s="406"/>
      <c r="BX14" s="406"/>
      <c r="BY14" s="406"/>
      <c r="BZ14" s="406"/>
      <c r="CA14" s="406"/>
      <c r="CB14" s="406"/>
      <c r="CC14" s="406"/>
      <c r="CD14" s="406"/>
      <c r="CE14" s="406"/>
      <c r="CF14" s="406"/>
      <c r="CG14" s="406"/>
      <c r="CH14" s="406"/>
      <c r="CI14" s="406"/>
      <c r="CJ14" s="406"/>
      <c r="CK14" s="406"/>
      <c r="CL14" s="406"/>
      <c r="CM14" s="406"/>
      <c r="CN14" s="406"/>
      <c r="CO14" s="406"/>
      <c r="CP14" s="406"/>
      <c r="CQ14" s="406"/>
      <c r="CR14" s="406"/>
      <c r="CS14" s="406"/>
      <c r="CT14" s="406"/>
      <c r="CU14" s="406"/>
      <c r="CV14" s="406"/>
      <c r="CW14" s="406"/>
      <c r="CX14" s="406"/>
      <c r="CY14" s="406"/>
      <c r="CZ14" s="406"/>
      <c r="DA14" s="120"/>
      <c r="DB14" s="121"/>
      <c r="DC14" s="407"/>
      <c r="DD14" s="407"/>
      <c r="DE14" s="407"/>
      <c r="DF14" s="407"/>
      <c r="DG14" s="407"/>
      <c r="DH14" s="407"/>
      <c r="DI14" s="407"/>
      <c r="DJ14" s="407"/>
      <c r="DK14" s="407"/>
      <c r="DL14" s="407"/>
      <c r="DM14" s="407"/>
      <c r="DN14" s="407"/>
      <c r="DO14" s="407"/>
      <c r="DP14" s="407"/>
      <c r="DQ14" s="407"/>
      <c r="DR14" s="407"/>
      <c r="DS14" s="407"/>
      <c r="DT14" s="407"/>
      <c r="DU14" s="407"/>
      <c r="DV14" s="407"/>
      <c r="DW14" s="407"/>
      <c r="DX14" s="407"/>
      <c r="DY14" s="122"/>
      <c r="DZ14" s="395"/>
      <c r="EA14" s="396"/>
      <c r="EB14" s="396"/>
      <c r="EC14" s="396"/>
      <c r="ED14" s="396"/>
      <c r="EE14" s="396"/>
      <c r="EF14" s="396"/>
      <c r="EG14" s="396"/>
      <c r="EH14" s="396"/>
      <c r="EI14" s="396"/>
      <c r="EJ14" s="396"/>
      <c r="EK14" s="397"/>
      <c r="EL14" s="398"/>
      <c r="EM14" s="377"/>
      <c r="EN14" s="377"/>
      <c r="EO14" s="377"/>
      <c r="EP14" s="377"/>
      <c r="EQ14" s="377"/>
      <c r="ER14" s="377"/>
      <c r="ES14" s="399"/>
      <c r="ET14" s="398"/>
      <c r="EU14" s="377"/>
      <c r="EV14" s="377"/>
      <c r="EW14" s="377"/>
      <c r="EX14" s="377"/>
      <c r="EY14" s="377"/>
      <c r="EZ14" s="377"/>
      <c r="FA14" s="400"/>
    </row>
    <row r="15" spans="1:159" ht="20.100000000000001" customHeight="1" x14ac:dyDescent="0.15">
      <c r="A15" s="92"/>
      <c r="B15" s="401"/>
      <c r="C15" s="402"/>
      <c r="D15" s="402"/>
      <c r="E15" s="402"/>
      <c r="F15" s="402"/>
      <c r="G15" s="402"/>
      <c r="H15" s="402"/>
      <c r="I15" s="402"/>
      <c r="J15" s="402"/>
      <c r="K15" s="402"/>
      <c r="L15" s="115"/>
      <c r="M15" s="403"/>
      <c r="N15" s="403"/>
      <c r="O15" s="403"/>
      <c r="P15" s="403"/>
      <c r="Q15" s="403"/>
      <c r="R15" s="403"/>
      <c r="S15" s="403"/>
      <c r="T15" s="403"/>
      <c r="U15" s="403"/>
      <c r="V15" s="403"/>
      <c r="W15" s="403"/>
      <c r="X15" s="403"/>
      <c r="Y15" s="403"/>
      <c r="Z15" s="403"/>
      <c r="AA15" s="403"/>
      <c r="AB15" s="403"/>
      <c r="AC15" s="403"/>
      <c r="AD15" s="403"/>
      <c r="AE15" s="116"/>
      <c r="AF15" s="404"/>
      <c r="AG15" s="404"/>
      <c r="AH15" s="404"/>
      <c r="AI15" s="404"/>
      <c r="AJ15" s="404"/>
      <c r="AK15" s="405"/>
      <c r="AL15" s="117"/>
      <c r="AM15" s="406"/>
      <c r="AN15" s="406"/>
      <c r="AO15" s="406"/>
      <c r="AP15" s="406"/>
      <c r="AQ15" s="406"/>
      <c r="AR15" s="406"/>
      <c r="AS15" s="406"/>
      <c r="AT15" s="406"/>
      <c r="AU15" s="406"/>
      <c r="AV15" s="406"/>
      <c r="AW15" s="406"/>
      <c r="AX15" s="406"/>
      <c r="AY15" s="406"/>
      <c r="AZ15" s="406"/>
      <c r="BA15" s="406"/>
      <c r="BB15" s="406"/>
      <c r="BC15" s="406"/>
      <c r="BD15" s="406"/>
      <c r="BE15" s="406"/>
      <c r="BF15" s="406"/>
      <c r="BG15" s="406"/>
      <c r="BH15" s="406"/>
      <c r="BI15" s="406"/>
      <c r="BJ15" s="406"/>
      <c r="BK15" s="406"/>
      <c r="BL15" s="406"/>
      <c r="BM15" s="406"/>
      <c r="BN15" s="406"/>
      <c r="BO15" s="406"/>
      <c r="BP15" s="406"/>
      <c r="BQ15" s="406"/>
      <c r="BR15" s="406"/>
      <c r="BS15" s="118"/>
      <c r="BT15" s="119"/>
      <c r="BU15" s="406"/>
      <c r="BV15" s="406"/>
      <c r="BW15" s="406"/>
      <c r="BX15" s="406"/>
      <c r="BY15" s="406"/>
      <c r="BZ15" s="406"/>
      <c r="CA15" s="406"/>
      <c r="CB15" s="406"/>
      <c r="CC15" s="406"/>
      <c r="CD15" s="406"/>
      <c r="CE15" s="406"/>
      <c r="CF15" s="406"/>
      <c r="CG15" s="406"/>
      <c r="CH15" s="406"/>
      <c r="CI15" s="406"/>
      <c r="CJ15" s="406"/>
      <c r="CK15" s="406"/>
      <c r="CL15" s="406"/>
      <c r="CM15" s="406"/>
      <c r="CN15" s="406"/>
      <c r="CO15" s="406"/>
      <c r="CP15" s="406"/>
      <c r="CQ15" s="406"/>
      <c r="CR15" s="406"/>
      <c r="CS15" s="406"/>
      <c r="CT15" s="406"/>
      <c r="CU15" s="406"/>
      <c r="CV15" s="406"/>
      <c r="CW15" s="406"/>
      <c r="CX15" s="406"/>
      <c r="CY15" s="406"/>
      <c r="CZ15" s="406"/>
      <c r="DA15" s="120"/>
      <c r="DB15" s="121"/>
      <c r="DC15" s="407"/>
      <c r="DD15" s="407"/>
      <c r="DE15" s="407"/>
      <c r="DF15" s="407"/>
      <c r="DG15" s="407"/>
      <c r="DH15" s="407"/>
      <c r="DI15" s="407"/>
      <c r="DJ15" s="407"/>
      <c r="DK15" s="407"/>
      <c r="DL15" s="407"/>
      <c r="DM15" s="407"/>
      <c r="DN15" s="407"/>
      <c r="DO15" s="407"/>
      <c r="DP15" s="407"/>
      <c r="DQ15" s="407"/>
      <c r="DR15" s="407"/>
      <c r="DS15" s="407"/>
      <c r="DT15" s="407"/>
      <c r="DU15" s="407"/>
      <c r="DV15" s="407"/>
      <c r="DW15" s="407"/>
      <c r="DX15" s="407"/>
      <c r="DY15" s="122"/>
      <c r="DZ15" s="395"/>
      <c r="EA15" s="396"/>
      <c r="EB15" s="396"/>
      <c r="EC15" s="396"/>
      <c r="ED15" s="396"/>
      <c r="EE15" s="396"/>
      <c r="EF15" s="396"/>
      <c r="EG15" s="396"/>
      <c r="EH15" s="396"/>
      <c r="EI15" s="396"/>
      <c r="EJ15" s="396"/>
      <c r="EK15" s="397"/>
      <c r="EL15" s="398"/>
      <c r="EM15" s="377"/>
      <c r="EN15" s="377"/>
      <c r="EO15" s="377"/>
      <c r="EP15" s="377"/>
      <c r="EQ15" s="377"/>
      <c r="ER15" s="377"/>
      <c r="ES15" s="399"/>
      <c r="ET15" s="398"/>
      <c r="EU15" s="377"/>
      <c r="EV15" s="377"/>
      <c r="EW15" s="377"/>
      <c r="EX15" s="377"/>
      <c r="EY15" s="377"/>
      <c r="EZ15" s="377"/>
      <c r="FA15" s="400"/>
    </row>
    <row r="16" spans="1:159" ht="20.100000000000001" customHeight="1" x14ac:dyDescent="0.15">
      <c r="A16" s="92"/>
      <c r="B16" s="401"/>
      <c r="C16" s="402"/>
      <c r="D16" s="402"/>
      <c r="E16" s="402"/>
      <c r="F16" s="402"/>
      <c r="G16" s="402"/>
      <c r="H16" s="402"/>
      <c r="I16" s="402"/>
      <c r="J16" s="402"/>
      <c r="K16" s="402"/>
      <c r="L16" s="115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403"/>
      <c r="Z16" s="403"/>
      <c r="AA16" s="403"/>
      <c r="AB16" s="403"/>
      <c r="AC16" s="403"/>
      <c r="AD16" s="403"/>
      <c r="AE16" s="116"/>
      <c r="AF16" s="404"/>
      <c r="AG16" s="404"/>
      <c r="AH16" s="404"/>
      <c r="AI16" s="404"/>
      <c r="AJ16" s="404"/>
      <c r="AK16" s="405"/>
      <c r="AL16" s="117"/>
      <c r="AM16" s="406"/>
      <c r="AN16" s="406"/>
      <c r="AO16" s="406"/>
      <c r="AP16" s="406"/>
      <c r="AQ16" s="406"/>
      <c r="AR16" s="406"/>
      <c r="AS16" s="406"/>
      <c r="AT16" s="406"/>
      <c r="AU16" s="406"/>
      <c r="AV16" s="406"/>
      <c r="AW16" s="406"/>
      <c r="AX16" s="406"/>
      <c r="AY16" s="406"/>
      <c r="AZ16" s="406"/>
      <c r="BA16" s="406"/>
      <c r="BB16" s="406"/>
      <c r="BC16" s="406"/>
      <c r="BD16" s="406"/>
      <c r="BE16" s="406"/>
      <c r="BF16" s="406"/>
      <c r="BG16" s="406"/>
      <c r="BH16" s="406"/>
      <c r="BI16" s="406"/>
      <c r="BJ16" s="406"/>
      <c r="BK16" s="406"/>
      <c r="BL16" s="406"/>
      <c r="BM16" s="406"/>
      <c r="BN16" s="406"/>
      <c r="BO16" s="406"/>
      <c r="BP16" s="406"/>
      <c r="BQ16" s="406"/>
      <c r="BR16" s="406"/>
      <c r="BS16" s="118"/>
      <c r="BT16" s="119"/>
      <c r="BU16" s="406"/>
      <c r="BV16" s="406"/>
      <c r="BW16" s="406"/>
      <c r="BX16" s="406"/>
      <c r="BY16" s="406"/>
      <c r="BZ16" s="406"/>
      <c r="CA16" s="406"/>
      <c r="CB16" s="406"/>
      <c r="CC16" s="406"/>
      <c r="CD16" s="406"/>
      <c r="CE16" s="406"/>
      <c r="CF16" s="406"/>
      <c r="CG16" s="406"/>
      <c r="CH16" s="406"/>
      <c r="CI16" s="406"/>
      <c r="CJ16" s="406"/>
      <c r="CK16" s="406"/>
      <c r="CL16" s="406"/>
      <c r="CM16" s="406"/>
      <c r="CN16" s="406"/>
      <c r="CO16" s="406"/>
      <c r="CP16" s="406"/>
      <c r="CQ16" s="406"/>
      <c r="CR16" s="406"/>
      <c r="CS16" s="406"/>
      <c r="CT16" s="406"/>
      <c r="CU16" s="406"/>
      <c r="CV16" s="406"/>
      <c r="CW16" s="406"/>
      <c r="CX16" s="406"/>
      <c r="CY16" s="406"/>
      <c r="CZ16" s="406"/>
      <c r="DA16" s="120"/>
      <c r="DB16" s="121"/>
      <c r="DC16" s="407"/>
      <c r="DD16" s="407"/>
      <c r="DE16" s="407"/>
      <c r="DF16" s="407"/>
      <c r="DG16" s="407"/>
      <c r="DH16" s="407"/>
      <c r="DI16" s="407"/>
      <c r="DJ16" s="407"/>
      <c r="DK16" s="407"/>
      <c r="DL16" s="407"/>
      <c r="DM16" s="407"/>
      <c r="DN16" s="407"/>
      <c r="DO16" s="407"/>
      <c r="DP16" s="407"/>
      <c r="DQ16" s="407"/>
      <c r="DR16" s="407"/>
      <c r="DS16" s="407"/>
      <c r="DT16" s="407"/>
      <c r="DU16" s="407"/>
      <c r="DV16" s="407"/>
      <c r="DW16" s="407"/>
      <c r="DX16" s="407"/>
      <c r="DY16" s="122"/>
      <c r="DZ16" s="395"/>
      <c r="EA16" s="396"/>
      <c r="EB16" s="396"/>
      <c r="EC16" s="396"/>
      <c r="ED16" s="396"/>
      <c r="EE16" s="396"/>
      <c r="EF16" s="396"/>
      <c r="EG16" s="396"/>
      <c r="EH16" s="396"/>
      <c r="EI16" s="396"/>
      <c r="EJ16" s="396"/>
      <c r="EK16" s="397"/>
      <c r="EL16" s="398"/>
      <c r="EM16" s="377"/>
      <c r="EN16" s="377"/>
      <c r="EO16" s="377"/>
      <c r="EP16" s="377"/>
      <c r="EQ16" s="377"/>
      <c r="ER16" s="377"/>
      <c r="ES16" s="399"/>
      <c r="ET16" s="398"/>
      <c r="EU16" s="377"/>
      <c r="EV16" s="377"/>
      <c r="EW16" s="377"/>
      <c r="EX16" s="377"/>
      <c r="EY16" s="377"/>
      <c r="EZ16" s="377"/>
      <c r="FA16" s="400"/>
    </row>
    <row r="17" spans="1:157" ht="20.100000000000001" customHeight="1" x14ac:dyDescent="0.15">
      <c r="A17" s="92"/>
      <c r="B17" s="401"/>
      <c r="C17" s="402"/>
      <c r="D17" s="402"/>
      <c r="E17" s="402"/>
      <c r="F17" s="402"/>
      <c r="G17" s="402"/>
      <c r="H17" s="402"/>
      <c r="I17" s="402"/>
      <c r="J17" s="402"/>
      <c r="K17" s="402"/>
      <c r="L17" s="115"/>
      <c r="M17" s="403"/>
      <c r="N17" s="403"/>
      <c r="O17" s="403"/>
      <c r="P17" s="403"/>
      <c r="Q17" s="403"/>
      <c r="R17" s="403"/>
      <c r="S17" s="403"/>
      <c r="T17" s="403"/>
      <c r="U17" s="403"/>
      <c r="V17" s="403"/>
      <c r="W17" s="403"/>
      <c r="X17" s="403"/>
      <c r="Y17" s="403"/>
      <c r="Z17" s="403"/>
      <c r="AA17" s="403"/>
      <c r="AB17" s="403"/>
      <c r="AC17" s="403"/>
      <c r="AD17" s="403"/>
      <c r="AE17" s="116"/>
      <c r="AF17" s="404"/>
      <c r="AG17" s="404"/>
      <c r="AH17" s="404"/>
      <c r="AI17" s="404"/>
      <c r="AJ17" s="404"/>
      <c r="AK17" s="405"/>
      <c r="AL17" s="117"/>
      <c r="AM17" s="406"/>
      <c r="AN17" s="406"/>
      <c r="AO17" s="406"/>
      <c r="AP17" s="406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6"/>
      <c r="BC17" s="406"/>
      <c r="BD17" s="406"/>
      <c r="BE17" s="406"/>
      <c r="BF17" s="406"/>
      <c r="BG17" s="406"/>
      <c r="BH17" s="406"/>
      <c r="BI17" s="406"/>
      <c r="BJ17" s="406"/>
      <c r="BK17" s="406"/>
      <c r="BL17" s="406"/>
      <c r="BM17" s="406"/>
      <c r="BN17" s="406"/>
      <c r="BO17" s="406"/>
      <c r="BP17" s="406"/>
      <c r="BQ17" s="406"/>
      <c r="BR17" s="406"/>
      <c r="BS17" s="118"/>
      <c r="BT17" s="119"/>
      <c r="BU17" s="406"/>
      <c r="BV17" s="406"/>
      <c r="BW17" s="406"/>
      <c r="BX17" s="406"/>
      <c r="BY17" s="406"/>
      <c r="BZ17" s="406"/>
      <c r="CA17" s="406"/>
      <c r="CB17" s="406"/>
      <c r="CC17" s="406"/>
      <c r="CD17" s="406"/>
      <c r="CE17" s="406"/>
      <c r="CF17" s="406"/>
      <c r="CG17" s="406"/>
      <c r="CH17" s="406"/>
      <c r="CI17" s="406"/>
      <c r="CJ17" s="406"/>
      <c r="CK17" s="406"/>
      <c r="CL17" s="406"/>
      <c r="CM17" s="406"/>
      <c r="CN17" s="406"/>
      <c r="CO17" s="406"/>
      <c r="CP17" s="406"/>
      <c r="CQ17" s="406"/>
      <c r="CR17" s="406"/>
      <c r="CS17" s="406"/>
      <c r="CT17" s="406"/>
      <c r="CU17" s="406"/>
      <c r="CV17" s="406"/>
      <c r="CW17" s="406"/>
      <c r="CX17" s="406"/>
      <c r="CY17" s="406"/>
      <c r="CZ17" s="406"/>
      <c r="DA17" s="120"/>
      <c r="DB17" s="121"/>
      <c r="DC17" s="407"/>
      <c r="DD17" s="407"/>
      <c r="DE17" s="407"/>
      <c r="DF17" s="407"/>
      <c r="DG17" s="407"/>
      <c r="DH17" s="407"/>
      <c r="DI17" s="407"/>
      <c r="DJ17" s="407"/>
      <c r="DK17" s="407"/>
      <c r="DL17" s="407"/>
      <c r="DM17" s="407"/>
      <c r="DN17" s="407"/>
      <c r="DO17" s="407"/>
      <c r="DP17" s="407"/>
      <c r="DQ17" s="407"/>
      <c r="DR17" s="407"/>
      <c r="DS17" s="407"/>
      <c r="DT17" s="407"/>
      <c r="DU17" s="407"/>
      <c r="DV17" s="407"/>
      <c r="DW17" s="407"/>
      <c r="DX17" s="407"/>
      <c r="DY17" s="122"/>
      <c r="DZ17" s="395"/>
      <c r="EA17" s="396"/>
      <c r="EB17" s="396"/>
      <c r="EC17" s="396"/>
      <c r="ED17" s="396"/>
      <c r="EE17" s="396"/>
      <c r="EF17" s="396"/>
      <c r="EG17" s="396"/>
      <c r="EH17" s="396"/>
      <c r="EI17" s="396"/>
      <c r="EJ17" s="396"/>
      <c r="EK17" s="397"/>
      <c r="EL17" s="398"/>
      <c r="EM17" s="377"/>
      <c r="EN17" s="377"/>
      <c r="EO17" s="377"/>
      <c r="EP17" s="377"/>
      <c r="EQ17" s="377"/>
      <c r="ER17" s="377"/>
      <c r="ES17" s="399"/>
      <c r="ET17" s="398"/>
      <c r="EU17" s="377"/>
      <c r="EV17" s="377"/>
      <c r="EW17" s="377"/>
      <c r="EX17" s="377"/>
      <c r="EY17" s="377"/>
      <c r="EZ17" s="377"/>
      <c r="FA17" s="400"/>
    </row>
    <row r="18" spans="1:157" ht="14.25" thickBot="1" x14ac:dyDescent="0.2">
      <c r="A18" s="92"/>
      <c r="B18" s="401"/>
      <c r="C18" s="402"/>
      <c r="D18" s="402"/>
      <c r="E18" s="402"/>
      <c r="F18" s="402"/>
      <c r="G18" s="402"/>
      <c r="H18" s="402"/>
      <c r="I18" s="402"/>
      <c r="J18" s="402"/>
      <c r="K18" s="402"/>
      <c r="L18" s="123"/>
      <c r="M18" s="408"/>
      <c r="N18" s="408"/>
      <c r="O18" s="408"/>
      <c r="P18" s="408"/>
      <c r="Q18" s="408"/>
      <c r="R18" s="408"/>
      <c r="S18" s="408"/>
      <c r="T18" s="408"/>
      <c r="U18" s="408"/>
      <c r="V18" s="408"/>
      <c r="W18" s="408"/>
      <c r="X18" s="408"/>
      <c r="Y18" s="408"/>
      <c r="Z18" s="408"/>
      <c r="AA18" s="408"/>
      <c r="AB18" s="408"/>
      <c r="AC18" s="408"/>
      <c r="AD18" s="408"/>
      <c r="AE18" s="124"/>
      <c r="AF18" s="404"/>
      <c r="AG18" s="404"/>
      <c r="AH18" s="404"/>
      <c r="AI18" s="404"/>
      <c r="AJ18" s="404"/>
      <c r="AK18" s="405"/>
      <c r="AL18" s="117"/>
      <c r="AM18" s="406"/>
      <c r="AN18" s="406"/>
      <c r="AO18" s="406"/>
      <c r="AP18" s="406"/>
      <c r="AQ18" s="406"/>
      <c r="AR18" s="406"/>
      <c r="AS18" s="406"/>
      <c r="AT18" s="406"/>
      <c r="AU18" s="406"/>
      <c r="AV18" s="406"/>
      <c r="AW18" s="406"/>
      <c r="AX18" s="406"/>
      <c r="AY18" s="406"/>
      <c r="AZ18" s="406"/>
      <c r="BA18" s="406"/>
      <c r="BB18" s="406"/>
      <c r="BC18" s="406"/>
      <c r="BD18" s="406"/>
      <c r="BE18" s="406"/>
      <c r="BF18" s="406"/>
      <c r="BG18" s="406"/>
      <c r="BH18" s="406"/>
      <c r="BI18" s="406"/>
      <c r="BJ18" s="406"/>
      <c r="BK18" s="406"/>
      <c r="BL18" s="406"/>
      <c r="BM18" s="406"/>
      <c r="BN18" s="406"/>
      <c r="BO18" s="406"/>
      <c r="BP18" s="406"/>
      <c r="BQ18" s="406"/>
      <c r="BR18" s="406"/>
      <c r="BS18" s="118"/>
      <c r="BT18" s="119"/>
      <c r="BU18" s="409"/>
      <c r="BV18" s="409"/>
      <c r="BW18" s="409"/>
      <c r="BX18" s="409"/>
      <c r="BY18" s="409"/>
      <c r="BZ18" s="409"/>
      <c r="CA18" s="409"/>
      <c r="CB18" s="409"/>
      <c r="CC18" s="409"/>
      <c r="CD18" s="409"/>
      <c r="CE18" s="409"/>
      <c r="CF18" s="409"/>
      <c r="CG18" s="409"/>
      <c r="CH18" s="409"/>
      <c r="CI18" s="409"/>
      <c r="CJ18" s="409"/>
      <c r="CK18" s="409"/>
      <c r="CL18" s="409"/>
      <c r="CM18" s="409"/>
      <c r="CN18" s="409"/>
      <c r="CO18" s="409"/>
      <c r="CP18" s="409"/>
      <c r="CQ18" s="409"/>
      <c r="CR18" s="409"/>
      <c r="CS18" s="409"/>
      <c r="CT18" s="409"/>
      <c r="CU18" s="409"/>
      <c r="CV18" s="409"/>
      <c r="CW18" s="409"/>
      <c r="CX18" s="409"/>
      <c r="CY18" s="409"/>
      <c r="CZ18" s="409"/>
      <c r="DA18" s="125"/>
      <c r="DB18" s="126"/>
      <c r="DC18" s="410"/>
      <c r="DD18" s="410"/>
      <c r="DE18" s="410"/>
      <c r="DF18" s="410"/>
      <c r="DG18" s="410"/>
      <c r="DH18" s="410"/>
      <c r="DI18" s="410"/>
      <c r="DJ18" s="410"/>
      <c r="DK18" s="410"/>
      <c r="DL18" s="410"/>
      <c r="DM18" s="410"/>
      <c r="DN18" s="410"/>
      <c r="DO18" s="410"/>
      <c r="DP18" s="410"/>
      <c r="DQ18" s="410"/>
      <c r="DR18" s="410"/>
      <c r="DS18" s="410"/>
      <c r="DT18" s="410"/>
      <c r="DU18" s="410"/>
      <c r="DV18" s="410"/>
      <c r="DW18" s="410"/>
      <c r="DX18" s="410"/>
      <c r="DY18" s="127"/>
      <c r="DZ18" s="395"/>
      <c r="EA18" s="396"/>
      <c r="EB18" s="396"/>
      <c r="EC18" s="396"/>
      <c r="ED18" s="396"/>
      <c r="EE18" s="396"/>
      <c r="EF18" s="396"/>
      <c r="EG18" s="396"/>
      <c r="EH18" s="396"/>
      <c r="EI18" s="396"/>
      <c r="EJ18" s="396"/>
      <c r="EK18" s="397"/>
      <c r="EL18" s="398"/>
      <c r="EM18" s="377"/>
      <c r="EN18" s="377"/>
      <c r="EO18" s="377"/>
      <c r="EP18" s="377"/>
      <c r="EQ18" s="377"/>
      <c r="ER18" s="377"/>
      <c r="ES18" s="399"/>
      <c r="ET18" s="398"/>
      <c r="EU18" s="377"/>
      <c r="EV18" s="377"/>
      <c r="EW18" s="377"/>
      <c r="EX18" s="377"/>
      <c r="EY18" s="377"/>
      <c r="EZ18" s="377"/>
      <c r="FA18" s="400"/>
    </row>
    <row r="19" spans="1:157" ht="17.25" x14ac:dyDescent="0.15">
      <c r="A19" s="92"/>
      <c r="B19" s="105"/>
      <c r="C19" s="411" t="s">
        <v>11</v>
      </c>
      <c r="D19" s="411"/>
      <c r="E19" s="411"/>
      <c r="F19" s="411"/>
      <c r="G19" s="411"/>
      <c r="H19" s="411"/>
      <c r="I19" s="411"/>
      <c r="J19" s="411"/>
      <c r="K19" s="411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2"/>
      <c r="AD19" s="412"/>
      <c r="AE19" s="128"/>
      <c r="AF19" s="413">
        <f>SUM(AF7:AK18)</f>
        <v>0</v>
      </c>
      <c r="AG19" s="414"/>
      <c r="AH19" s="414"/>
      <c r="AI19" s="414"/>
      <c r="AJ19" s="414"/>
      <c r="AK19" s="415"/>
      <c r="AL19" s="105"/>
      <c r="AM19" s="377"/>
      <c r="AN19" s="377"/>
      <c r="AO19" s="377"/>
      <c r="AP19" s="377"/>
      <c r="AQ19" s="377"/>
      <c r="AR19" s="377"/>
      <c r="AS19" s="377"/>
      <c r="AT19" s="377"/>
      <c r="AU19" s="377"/>
      <c r="AV19" s="377"/>
      <c r="AW19" s="377"/>
      <c r="AX19" s="377"/>
      <c r="AY19" s="377"/>
      <c r="AZ19" s="377"/>
      <c r="BA19" s="377"/>
      <c r="BB19" s="377"/>
      <c r="BC19" s="377"/>
      <c r="BD19" s="377"/>
      <c r="BE19" s="377"/>
      <c r="BF19" s="377"/>
      <c r="BG19" s="377"/>
      <c r="BH19" s="377"/>
      <c r="BI19" s="377"/>
      <c r="BJ19" s="377"/>
      <c r="BK19" s="377"/>
      <c r="BL19" s="377"/>
      <c r="BM19" s="377"/>
      <c r="BN19" s="377"/>
      <c r="BO19" s="377"/>
      <c r="BP19" s="377"/>
      <c r="BQ19" s="377"/>
      <c r="BR19" s="377"/>
      <c r="BS19" s="377"/>
      <c r="BT19" s="377"/>
      <c r="BU19" s="377"/>
      <c r="BV19" s="377"/>
      <c r="BW19" s="377"/>
      <c r="BX19" s="377"/>
      <c r="BY19" s="377"/>
      <c r="BZ19" s="377"/>
      <c r="CA19" s="377"/>
      <c r="CB19" s="377"/>
      <c r="CC19" s="377"/>
      <c r="CD19" s="377"/>
      <c r="CE19" s="377"/>
      <c r="CF19" s="377"/>
      <c r="CG19" s="377"/>
      <c r="CH19" s="377"/>
      <c r="CI19" s="377"/>
      <c r="CJ19" s="377"/>
      <c r="CK19" s="377"/>
      <c r="CL19" s="377"/>
      <c r="CM19" s="377"/>
      <c r="CN19" s="377"/>
      <c r="CO19" s="377"/>
      <c r="CP19" s="377"/>
      <c r="CQ19" s="377"/>
      <c r="CR19" s="377"/>
      <c r="CS19" s="129"/>
      <c r="CT19" s="103"/>
      <c r="CU19" s="385" t="s">
        <v>258</v>
      </c>
      <c r="CV19" s="385"/>
      <c r="CW19" s="385"/>
      <c r="CX19" s="385"/>
      <c r="CY19" s="385"/>
      <c r="CZ19" s="385"/>
      <c r="DA19" s="385"/>
      <c r="DB19" s="385"/>
      <c r="DC19" s="385"/>
      <c r="DD19" s="385"/>
      <c r="DE19" s="385"/>
      <c r="DF19" s="385"/>
      <c r="DG19" s="385"/>
      <c r="DH19" s="385"/>
      <c r="DI19" s="385"/>
      <c r="DJ19" s="385"/>
      <c r="DK19" s="385"/>
      <c r="DL19" s="385"/>
      <c r="DM19" s="385"/>
      <c r="DN19" s="385"/>
      <c r="DO19" s="385"/>
      <c r="DP19" s="385"/>
      <c r="DQ19" s="385"/>
      <c r="DR19" s="385"/>
      <c r="DS19" s="385"/>
      <c r="DT19" s="385"/>
      <c r="DU19" s="385"/>
      <c r="DV19" s="385"/>
      <c r="DW19" s="385"/>
      <c r="DX19" s="385"/>
      <c r="DY19" s="385"/>
      <c r="DZ19" s="416"/>
      <c r="EA19" s="416"/>
      <c r="EB19" s="416"/>
      <c r="EC19" s="416"/>
      <c r="ED19" s="416"/>
      <c r="EE19" s="416"/>
      <c r="EF19" s="416"/>
      <c r="EG19" s="416"/>
      <c r="EH19" s="416"/>
      <c r="EI19" s="416"/>
      <c r="EJ19" s="416"/>
      <c r="EK19" s="416"/>
      <c r="EL19" s="416"/>
      <c r="EM19" s="416"/>
      <c r="EN19" s="416"/>
      <c r="EO19" s="416"/>
      <c r="EP19" s="416"/>
      <c r="EQ19" s="416"/>
      <c r="ER19" s="416"/>
      <c r="ES19" s="416"/>
      <c r="ET19" s="416"/>
      <c r="EU19" s="416"/>
      <c r="EV19" s="416"/>
      <c r="EW19" s="416"/>
      <c r="EX19" s="416"/>
      <c r="EY19" s="416"/>
      <c r="EZ19" s="416"/>
      <c r="FA19" s="130"/>
    </row>
    <row r="20" spans="1:157" ht="20.100000000000001" customHeight="1" x14ac:dyDescent="0.15">
      <c r="A20" s="92"/>
      <c r="B20" s="95"/>
      <c r="C20" s="417"/>
      <c r="D20" s="417"/>
      <c r="E20" s="417"/>
      <c r="F20" s="417"/>
      <c r="G20" s="417"/>
      <c r="H20" s="417"/>
      <c r="I20" s="417"/>
      <c r="J20" s="417"/>
      <c r="K20" s="417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131"/>
      <c r="BJ20" s="131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131"/>
      <c r="BW20" s="131"/>
      <c r="BX20" s="131"/>
      <c r="BY20" s="131"/>
      <c r="BZ20" s="131"/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96"/>
      <c r="CT20" s="109"/>
      <c r="CU20" s="345"/>
      <c r="CV20" s="345"/>
      <c r="CW20" s="345"/>
      <c r="CX20" s="345"/>
      <c r="CY20" s="345"/>
      <c r="CZ20" s="345"/>
      <c r="DA20" s="345"/>
      <c r="DB20" s="345"/>
      <c r="DC20" s="345"/>
      <c r="DD20" s="345"/>
      <c r="DE20" s="345"/>
      <c r="DF20" s="345"/>
      <c r="DG20" s="345"/>
      <c r="DH20" s="345"/>
      <c r="DI20" s="345"/>
      <c r="DJ20" s="345"/>
      <c r="DK20" s="345"/>
      <c r="DL20" s="345"/>
      <c r="DM20" s="345"/>
      <c r="DN20" s="345"/>
      <c r="DO20" s="345"/>
      <c r="DP20" s="345"/>
      <c r="DQ20" s="345"/>
      <c r="DR20" s="345"/>
      <c r="DS20" s="345"/>
      <c r="DT20" s="345"/>
      <c r="DU20" s="345"/>
      <c r="DV20" s="345"/>
      <c r="DW20" s="345"/>
      <c r="DX20" s="345"/>
      <c r="DY20" s="345"/>
      <c r="DZ20" s="345"/>
      <c r="EA20" s="345"/>
      <c r="EB20" s="345"/>
      <c r="EC20" s="345"/>
      <c r="ED20" s="345"/>
      <c r="EE20" s="345"/>
      <c r="EF20" s="345"/>
      <c r="EG20" s="345"/>
      <c r="EH20" s="345"/>
      <c r="EI20" s="345"/>
      <c r="EJ20" s="345"/>
      <c r="EK20" s="345"/>
      <c r="EL20" s="345"/>
      <c r="EM20" s="345"/>
      <c r="EN20" s="345"/>
      <c r="EO20" s="345"/>
      <c r="EP20" s="345"/>
      <c r="EQ20" s="345"/>
      <c r="ER20" s="345"/>
      <c r="ES20" s="345"/>
      <c r="ET20" s="345"/>
      <c r="EU20" s="345"/>
      <c r="EV20" s="345"/>
      <c r="EW20" s="345"/>
      <c r="EX20" s="345"/>
      <c r="EY20" s="345"/>
      <c r="EZ20" s="345"/>
      <c r="FA20" s="110"/>
    </row>
    <row r="21" spans="1:157" ht="20.100000000000001" customHeight="1" x14ac:dyDescent="0.15">
      <c r="A21" s="92"/>
      <c r="B21" s="132"/>
      <c r="C21" s="417" t="s">
        <v>259</v>
      </c>
      <c r="D21" s="417"/>
      <c r="E21" s="417"/>
      <c r="F21" s="417"/>
      <c r="G21" s="417"/>
      <c r="H21" s="417"/>
      <c r="I21" s="417"/>
      <c r="J21" s="417"/>
      <c r="K21" s="417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3"/>
      <c r="BA21" s="133"/>
      <c r="BB21" s="133"/>
      <c r="BC21" s="133"/>
      <c r="BD21" s="133"/>
      <c r="BE21" s="133"/>
      <c r="BF21" s="133"/>
      <c r="BG21" s="133"/>
      <c r="BH21" s="133"/>
      <c r="BI21" s="133"/>
      <c r="BJ21" s="133"/>
      <c r="BK21" s="133"/>
      <c r="BL21" s="133"/>
      <c r="BM21" s="133"/>
      <c r="BN21" s="133"/>
      <c r="BO21" s="133"/>
      <c r="BP21" s="133"/>
      <c r="BQ21" s="133"/>
      <c r="BR21" s="133"/>
      <c r="BS21" s="133"/>
      <c r="BT21" s="133"/>
      <c r="BU21" s="133"/>
      <c r="BV21" s="133"/>
      <c r="BW21" s="133"/>
      <c r="BX21" s="133"/>
      <c r="BY21" s="133"/>
      <c r="BZ21" s="133"/>
      <c r="CA21" s="133"/>
      <c r="CB21" s="133"/>
      <c r="CC21" s="133"/>
      <c r="CD21" s="133"/>
      <c r="CE21" s="133"/>
      <c r="CF21" s="133"/>
      <c r="CG21" s="133"/>
      <c r="CH21" s="133"/>
      <c r="CI21" s="133"/>
      <c r="CJ21" s="133"/>
      <c r="CK21" s="133"/>
      <c r="CL21" s="133"/>
      <c r="CM21" s="133"/>
      <c r="CN21" s="133"/>
      <c r="CO21" s="133"/>
      <c r="CP21" s="133"/>
      <c r="CQ21" s="133"/>
      <c r="CR21" s="133"/>
      <c r="CS21" s="134"/>
      <c r="CT21" s="135"/>
      <c r="CU21" s="418" t="s">
        <v>260</v>
      </c>
      <c r="CV21" s="418"/>
      <c r="CW21" s="418"/>
      <c r="CX21" s="418"/>
      <c r="CY21" s="418"/>
      <c r="CZ21" s="418"/>
      <c r="DA21" s="418"/>
      <c r="DB21" s="418"/>
      <c r="DC21" s="418"/>
      <c r="DD21" s="418"/>
      <c r="DE21" s="418"/>
      <c r="DF21" s="418"/>
      <c r="DG21" s="418"/>
      <c r="DH21" s="418"/>
      <c r="DI21" s="418"/>
      <c r="DJ21" s="418"/>
      <c r="DK21" s="418"/>
      <c r="DL21" s="136"/>
      <c r="DM21" s="398" t="s">
        <v>249</v>
      </c>
      <c r="DN21" s="377"/>
      <c r="DO21" s="377"/>
      <c r="DP21" s="377"/>
      <c r="DQ21" s="399"/>
      <c r="DR21" s="419" t="s">
        <v>261</v>
      </c>
      <c r="DS21" s="377"/>
      <c r="DT21" s="377"/>
      <c r="DU21" s="377"/>
      <c r="DV21" s="377"/>
      <c r="DW21" s="377"/>
      <c r="DX21" s="377"/>
      <c r="DY21" s="377"/>
      <c r="DZ21" s="377"/>
      <c r="EA21" s="399"/>
      <c r="EB21" s="398" t="s">
        <v>262</v>
      </c>
      <c r="EC21" s="377"/>
      <c r="ED21" s="377"/>
      <c r="EE21" s="377"/>
      <c r="EF21" s="377"/>
      <c r="EG21" s="377"/>
      <c r="EH21" s="377"/>
      <c r="EI21" s="377"/>
      <c r="EJ21" s="377"/>
      <c r="EK21" s="377"/>
      <c r="EL21" s="377"/>
      <c r="EM21" s="377"/>
      <c r="EN21" s="377"/>
      <c r="EO21" s="399"/>
      <c r="EP21" s="137"/>
      <c r="EQ21" s="377" t="s">
        <v>263</v>
      </c>
      <c r="ER21" s="377"/>
      <c r="ES21" s="377"/>
      <c r="ET21" s="377"/>
      <c r="EU21" s="377"/>
      <c r="EV21" s="377"/>
      <c r="EW21" s="377"/>
      <c r="EX21" s="377"/>
      <c r="EY21" s="377"/>
      <c r="EZ21" s="377"/>
      <c r="FA21" s="138"/>
    </row>
    <row r="22" spans="1:157" ht="20.100000000000001" customHeight="1" x14ac:dyDescent="0.15">
      <c r="A22" s="92"/>
      <c r="B22" s="132"/>
      <c r="C22" s="421" t="s">
        <v>264</v>
      </c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  <c r="AC22" s="421"/>
      <c r="AD22" s="421"/>
      <c r="AE22" s="421"/>
      <c r="AF22" s="421"/>
      <c r="AG22" s="421"/>
      <c r="AH22" s="421"/>
      <c r="AI22" s="421"/>
      <c r="AJ22" s="421"/>
      <c r="AK22" s="421"/>
      <c r="AL22" s="421"/>
      <c r="AM22" s="421"/>
      <c r="AN22" s="421"/>
      <c r="AO22" s="421"/>
      <c r="AP22" s="421"/>
      <c r="AQ22" s="421"/>
      <c r="AR22" s="421"/>
      <c r="AS22" s="421"/>
      <c r="AT22" s="421"/>
      <c r="AU22" s="421"/>
      <c r="AV22" s="421"/>
      <c r="AW22" s="421"/>
      <c r="AX22" s="421"/>
      <c r="AY22" s="421"/>
      <c r="AZ22" s="421"/>
      <c r="BA22" s="421"/>
      <c r="BB22" s="421"/>
      <c r="BC22" s="421"/>
      <c r="BD22" s="421"/>
      <c r="BE22" s="421"/>
      <c r="BF22" s="421"/>
      <c r="BG22" s="421"/>
      <c r="BH22" s="421"/>
      <c r="BI22" s="421"/>
      <c r="BJ22" s="421"/>
      <c r="BK22" s="421"/>
      <c r="BL22" s="421"/>
      <c r="BM22" s="421"/>
      <c r="BN22" s="421"/>
      <c r="BO22" s="421"/>
      <c r="BP22" s="421"/>
      <c r="BQ22" s="421"/>
      <c r="BR22" s="421"/>
      <c r="BS22" s="421"/>
      <c r="BT22" s="421"/>
      <c r="BU22" s="421"/>
      <c r="BV22" s="421"/>
      <c r="BW22" s="421"/>
      <c r="BX22" s="421"/>
      <c r="BY22" s="421"/>
      <c r="BZ22" s="421"/>
      <c r="CA22" s="421"/>
      <c r="CB22" s="421"/>
      <c r="CC22" s="421"/>
      <c r="CD22" s="421"/>
      <c r="CE22" s="421"/>
      <c r="CF22" s="421"/>
      <c r="CG22" s="421"/>
      <c r="CH22" s="421"/>
      <c r="CI22" s="421"/>
      <c r="CJ22" s="421"/>
      <c r="CK22" s="421"/>
      <c r="CL22" s="421"/>
      <c r="CM22" s="421"/>
      <c r="CN22" s="421"/>
      <c r="CO22" s="421"/>
      <c r="CP22" s="421"/>
      <c r="CQ22" s="421"/>
      <c r="CR22" s="421"/>
      <c r="CS22" s="134"/>
      <c r="CT22" s="135"/>
      <c r="CU22" s="422"/>
      <c r="CV22" s="422"/>
      <c r="CW22" s="422"/>
      <c r="CX22" s="422"/>
      <c r="CY22" s="422"/>
      <c r="CZ22" s="422"/>
      <c r="DA22" s="422"/>
      <c r="DB22" s="422"/>
      <c r="DC22" s="422"/>
      <c r="DD22" s="422"/>
      <c r="DE22" s="422"/>
      <c r="DF22" s="422"/>
      <c r="DG22" s="422"/>
      <c r="DH22" s="422"/>
      <c r="DI22" s="422"/>
      <c r="DJ22" s="422"/>
      <c r="DK22" s="422"/>
      <c r="DL22" s="139"/>
      <c r="DM22" s="398"/>
      <c r="DN22" s="377"/>
      <c r="DO22" s="377"/>
      <c r="DP22" s="377"/>
      <c r="DQ22" s="399"/>
      <c r="DR22" s="423"/>
      <c r="DS22" s="424"/>
      <c r="DT22" s="424"/>
      <c r="DU22" s="424"/>
      <c r="DV22" s="424"/>
      <c r="DW22" s="424"/>
      <c r="DX22" s="424"/>
      <c r="DY22" s="424"/>
      <c r="DZ22" s="424"/>
      <c r="EA22" s="425"/>
      <c r="EB22" s="413">
        <f>DM22*DR22</f>
        <v>0</v>
      </c>
      <c r="EC22" s="414"/>
      <c r="ED22" s="414"/>
      <c r="EE22" s="414"/>
      <c r="EF22" s="414"/>
      <c r="EG22" s="414"/>
      <c r="EH22" s="414"/>
      <c r="EI22" s="414"/>
      <c r="EJ22" s="414"/>
      <c r="EK22" s="414"/>
      <c r="EL22" s="414"/>
      <c r="EM22" s="414"/>
      <c r="EN22" s="414"/>
      <c r="EO22" s="415"/>
      <c r="EP22" s="105"/>
      <c r="EQ22" s="420"/>
      <c r="ER22" s="420"/>
      <c r="ES22" s="420"/>
      <c r="ET22" s="420"/>
      <c r="EU22" s="420"/>
      <c r="EV22" s="420"/>
      <c r="EW22" s="420"/>
      <c r="EX22" s="420"/>
      <c r="EY22" s="420"/>
      <c r="EZ22" s="420"/>
      <c r="FA22" s="138"/>
    </row>
    <row r="23" spans="1:157" ht="20.100000000000001" customHeight="1" x14ac:dyDescent="0.15">
      <c r="A23" s="92"/>
      <c r="B23" s="132"/>
      <c r="C23" s="140" t="s">
        <v>265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P23" s="140"/>
      <c r="Q23" s="140"/>
      <c r="R23" s="141"/>
      <c r="S23" s="142"/>
      <c r="T23" s="142"/>
      <c r="U23" s="142"/>
      <c r="V23" s="142"/>
      <c r="W23" s="142"/>
      <c r="X23" s="142"/>
      <c r="Y23" s="143"/>
      <c r="Z23" s="140"/>
      <c r="AA23" s="144" t="s">
        <v>266</v>
      </c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T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0"/>
      <c r="CQ23" s="140"/>
      <c r="CR23" s="140"/>
      <c r="CS23" s="134"/>
      <c r="CT23" s="135"/>
      <c r="CU23" s="422"/>
      <c r="CV23" s="422"/>
      <c r="CW23" s="422"/>
      <c r="CX23" s="422"/>
      <c r="CY23" s="422"/>
      <c r="CZ23" s="422"/>
      <c r="DA23" s="422"/>
      <c r="DB23" s="422"/>
      <c r="DC23" s="422"/>
      <c r="DD23" s="422"/>
      <c r="DE23" s="422"/>
      <c r="DF23" s="422"/>
      <c r="DG23" s="422"/>
      <c r="DH23" s="422"/>
      <c r="DI23" s="422"/>
      <c r="DJ23" s="422"/>
      <c r="DK23" s="422"/>
      <c r="DL23" s="139"/>
      <c r="DM23" s="398"/>
      <c r="DN23" s="377"/>
      <c r="DO23" s="377"/>
      <c r="DP23" s="377"/>
      <c r="DQ23" s="399"/>
      <c r="DR23" s="423"/>
      <c r="DS23" s="424"/>
      <c r="DT23" s="424"/>
      <c r="DU23" s="424"/>
      <c r="DV23" s="424"/>
      <c r="DW23" s="424"/>
      <c r="DX23" s="424"/>
      <c r="DY23" s="424"/>
      <c r="DZ23" s="424"/>
      <c r="EA23" s="425"/>
      <c r="EB23" s="413">
        <f>DM23*DR23</f>
        <v>0</v>
      </c>
      <c r="EC23" s="414"/>
      <c r="ED23" s="414"/>
      <c r="EE23" s="414"/>
      <c r="EF23" s="414"/>
      <c r="EG23" s="414"/>
      <c r="EH23" s="414"/>
      <c r="EI23" s="414"/>
      <c r="EJ23" s="414"/>
      <c r="EK23" s="414"/>
      <c r="EL23" s="414"/>
      <c r="EM23" s="414"/>
      <c r="EN23" s="414"/>
      <c r="EO23" s="415"/>
      <c r="EP23" s="105"/>
      <c r="EQ23" s="420"/>
      <c r="ER23" s="420"/>
      <c r="ES23" s="420"/>
      <c r="ET23" s="420"/>
      <c r="EU23" s="420"/>
      <c r="EV23" s="420"/>
      <c r="EW23" s="420"/>
      <c r="EX23" s="420"/>
      <c r="EY23" s="420"/>
      <c r="EZ23" s="420"/>
      <c r="FA23" s="138"/>
    </row>
    <row r="24" spans="1:157" ht="20.100000000000001" customHeight="1" x14ac:dyDescent="0.15">
      <c r="A24" s="92"/>
      <c r="B24" s="132"/>
      <c r="C24" s="421" t="s">
        <v>267</v>
      </c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  <c r="AC24" s="421"/>
      <c r="AD24" s="421"/>
      <c r="AE24" s="421"/>
      <c r="AF24" s="421"/>
      <c r="AG24" s="421"/>
      <c r="AH24" s="421"/>
      <c r="AI24" s="421"/>
      <c r="AJ24" s="421"/>
      <c r="AK24" s="421"/>
      <c r="AL24" s="421"/>
      <c r="AM24" s="421"/>
      <c r="AN24" s="421"/>
      <c r="AO24" s="421"/>
      <c r="AP24" s="421"/>
      <c r="AQ24" s="421"/>
      <c r="AR24" s="421"/>
      <c r="AS24" s="421"/>
      <c r="AT24" s="421"/>
      <c r="AU24" s="421"/>
      <c r="AV24" s="421"/>
      <c r="AW24" s="421"/>
      <c r="AX24" s="421"/>
      <c r="AY24" s="421"/>
      <c r="AZ24" s="421"/>
      <c r="BA24" s="421"/>
      <c r="BB24" s="421"/>
      <c r="BC24" s="421"/>
      <c r="BD24" s="421"/>
      <c r="BE24" s="421"/>
      <c r="BF24" s="421"/>
      <c r="BG24" s="421"/>
      <c r="BH24" s="421"/>
      <c r="BI24" s="421"/>
      <c r="BJ24" s="421"/>
      <c r="BK24" s="421"/>
      <c r="BL24" s="421"/>
      <c r="BM24" s="421"/>
      <c r="BN24" s="421"/>
      <c r="BO24" s="421"/>
      <c r="BP24" s="421"/>
      <c r="BQ24" s="421"/>
      <c r="BR24" s="421"/>
      <c r="BS24" s="421"/>
      <c r="BT24" s="421"/>
      <c r="BU24" s="421"/>
      <c r="BV24" s="421"/>
      <c r="BW24" s="421"/>
      <c r="BX24" s="421"/>
      <c r="BY24" s="421"/>
      <c r="BZ24" s="421"/>
      <c r="CA24" s="421"/>
      <c r="CB24" s="421"/>
      <c r="CC24" s="421"/>
      <c r="CD24" s="421"/>
      <c r="CE24" s="421"/>
      <c r="CF24" s="421"/>
      <c r="CG24" s="421"/>
      <c r="CH24" s="421"/>
      <c r="CI24" s="421"/>
      <c r="CJ24" s="421"/>
      <c r="CK24" s="421"/>
      <c r="CL24" s="421"/>
      <c r="CM24" s="421"/>
      <c r="CN24" s="421"/>
      <c r="CO24" s="421"/>
      <c r="CP24" s="421"/>
      <c r="CQ24" s="421"/>
      <c r="CR24" s="421"/>
      <c r="CS24" s="134"/>
      <c r="CT24" s="135"/>
      <c r="CU24" s="422"/>
      <c r="CV24" s="422"/>
      <c r="CW24" s="422"/>
      <c r="CX24" s="422"/>
      <c r="CY24" s="422"/>
      <c r="CZ24" s="422"/>
      <c r="DA24" s="422"/>
      <c r="DB24" s="422"/>
      <c r="DC24" s="422"/>
      <c r="DD24" s="422"/>
      <c r="DE24" s="422"/>
      <c r="DF24" s="422"/>
      <c r="DG24" s="422"/>
      <c r="DH24" s="422"/>
      <c r="DI24" s="422"/>
      <c r="DJ24" s="422"/>
      <c r="DK24" s="422"/>
      <c r="DL24" s="139"/>
      <c r="DM24" s="398"/>
      <c r="DN24" s="377"/>
      <c r="DO24" s="377"/>
      <c r="DP24" s="377"/>
      <c r="DQ24" s="399"/>
      <c r="DR24" s="423"/>
      <c r="DS24" s="424"/>
      <c r="DT24" s="424"/>
      <c r="DU24" s="424"/>
      <c r="DV24" s="424"/>
      <c r="DW24" s="424"/>
      <c r="DX24" s="424"/>
      <c r="DY24" s="424"/>
      <c r="DZ24" s="424"/>
      <c r="EA24" s="425"/>
      <c r="EB24" s="413">
        <f>DM24*DR24</f>
        <v>0</v>
      </c>
      <c r="EC24" s="414"/>
      <c r="ED24" s="414"/>
      <c r="EE24" s="414"/>
      <c r="EF24" s="414"/>
      <c r="EG24" s="414"/>
      <c r="EH24" s="414"/>
      <c r="EI24" s="414"/>
      <c r="EJ24" s="414"/>
      <c r="EK24" s="414"/>
      <c r="EL24" s="414"/>
      <c r="EM24" s="414"/>
      <c r="EN24" s="414"/>
      <c r="EO24" s="415"/>
      <c r="EP24" s="105"/>
      <c r="EQ24" s="420"/>
      <c r="ER24" s="420"/>
      <c r="ES24" s="420"/>
      <c r="ET24" s="420"/>
      <c r="EU24" s="420"/>
      <c r="EV24" s="420"/>
      <c r="EW24" s="420"/>
      <c r="EX24" s="420"/>
      <c r="EY24" s="420"/>
      <c r="EZ24" s="420"/>
      <c r="FA24" s="138"/>
    </row>
    <row r="25" spans="1:157" ht="20.100000000000001" customHeight="1" x14ac:dyDescent="0.15">
      <c r="A25" s="92"/>
      <c r="B25" s="132"/>
      <c r="C25" s="421" t="s">
        <v>268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  <c r="AC25" s="421"/>
      <c r="AD25" s="421"/>
      <c r="AE25" s="421"/>
      <c r="AF25" s="421"/>
      <c r="AG25" s="421"/>
      <c r="AH25" s="421"/>
      <c r="AI25" s="421"/>
      <c r="AJ25" s="421"/>
      <c r="AK25" s="421"/>
      <c r="AL25" s="421"/>
      <c r="AM25" s="421"/>
      <c r="AN25" s="421"/>
      <c r="AO25" s="421"/>
      <c r="AP25" s="421"/>
      <c r="AQ25" s="421"/>
      <c r="AR25" s="421"/>
      <c r="AS25" s="421"/>
      <c r="AT25" s="421"/>
      <c r="AU25" s="421"/>
      <c r="AV25" s="421"/>
      <c r="AW25" s="421"/>
      <c r="AX25" s="421"/>
      <c r="AY25" s="421"/>
      <c r="AZ25" s="421"/>
      <c r="BA25" s="421"/>
      <c r="BB25" s="421"/>
      <c r="BC25" s="421"/>
      <c r="BD25" s="421"/>
      <c r="BE25" s="421"/>
      <c r="BF25" s="421"/>
      <c r="BG25" s="421"/>
      <c r="BH25" s="421"/>
      <c r="BI25" s="421"/>
      <c r="BJ25" s="421"/>
      <c r="BK25" s="421"/>
      <c r="BL25" s="421"/>
      <c r="BM25" s="421"/>
      <c r="BN25" s="421"/>
      <c r="BO25" s="421"/>
      <c r="BP25" s="421"/>
      <c r="BQ25" s="421"/>
      <c r="BR25" s="421"/>
      <c r="BS25" s="421"/>
      <c r="BT25" s="421"/>
      <c r="BU25" s="421"/>
      <c r="BV25" s="421"/>
      <c r="BW25" s="421"/>
      <c r="BX25" s="421"/>
      <c r="BY25" s="421"/>
      <c r="BZ25" s="421"/>
      <c r="CA25" s="421"/>
      <c r="CB25" s="421"/>
      <c r="CC25" s="421"/>
      <c r="CD25" s="421"/>
      <c r="CE25" s="421"/>
      <c r="CF25" s="421"/>
      <c r="CG25" s="421"/>
      <c r="CH25" s="421"/>
      <c r="CI25" s="421"/>
      <c r="CJ25" s="421"/>
      <c r="CK25" s="421"/>
      <c r="CL25" s="421"/>
      <c r="CM25" s="421"/>
      <c r="CN25" s="421"/>
      <c r="CO25" s="421"/>
      <c r="CP25" s="421"/>
      <c r="CQ25" s="421"/>
      <c r="CR25" s="421"/>
      <c r="CS25" s="134"/>
      <c r="CT25" s="135"/>
      <c r="CU25" s="422"/>
      <c r="CV25" s="422"/>
      <c r="CW25" s="422"/>
      <c r="CX25" s="422"/>
      <c r="CY25" s="422"/>
      <c r="CZ25" s="422"/>
      <c r="DA25" s="422"/>
      <c r="DB25" s="422"/>
      <c r="DC25" s="422"/>
      <c r="DD25" s="422"/>
      <c r="DE25" s="422"/>
      <c r="DF25" s="422"/>
      <c r="DG25" s="422"/>
      <c r="DH25" s="422"/>
      <c r="DI25" s="422"/>
      <c r="DJ25" s="422"/>
      <c r="DK25" s="422"/>
      <c r="DL25" s="139"/>
      <c r="DM25" s="398"/>
      <c r="DN25" s="377"/>
      <c r="DO25" s="377"/>
      <c r="DP25" s="377"/>
      <c r="DQ25" s="399"/>
      <c r="DR25" s="423"/>
      <c r="DS25" s="424"/>
      <c r="DT25" s="424"/>
      <c r="DU25" s="424"/>
      <c r="DV25" s="424"/>
      <c r="DW25" s="424"/>
      <c r="DX25" s="424"/>
      <c r="DY25" s="424"/>
      <c r="DZ25" s="424"/>
      <c r="EA25" s="425"/>
      <c r="EB25" s="413">
        <f>DM25*DR25</f>
        <v>0</v>
      </c>
      <c r="EC25" s="414"/>
      <c r="ED25" s="414"/>
      <c r="EE25" s="414"/>
      <c r="EF25" s="414"/>
      <c r="EG25" s="414"/>
      <c r="EH25" s="414"/>
      <c r="EI25" s="414"/>
      <c r="EJ25" s="414"/>
      <c r="EK25" s="414"/>
      <c r="EL25" s="414"/>
      <c r="EM25" s="414"/>
      <c r="EN25" s="414"/>
      <c r="EO25" s="415"/>
      <c r="EP25" s="105"/>
      <c r="EQ25" s="420"/>
      <c r="ER25" s="420"/>
      <c r="ES25" s="420"/>
      <c r="ET25" s="420"/>
      <c r="EU25" s="420"/>
      <c r="EV25" s="420"/>
      <c r="EW25" s="420"/>
      <c r="EX25" s="420"/>
      <c r="EY25" s="420"/>
      <c r="EZ25" s="420"/>
      <c r="FA25" s="138"/>
    </row>
    <row r="26" spans="1:157" ht="20.100000000000001" customHeight="1" x14ac:dyDescent="0.15">
      <c r="A26" s="92"/>
      <c r="B26" s="132"/>
      <c r="C26" s="439" t="s">
        <v>269</v>
      </c>
      <c r="D26" s="439"/>
      <c r="E26" s="439"/>
      <c r="F26" s="439"/>
      <c r="G26" s="439"/>
      <c r="H26" s="439"/>
      <c r="I26" s="439"/>
      <c r="J26" s="439"/>
      <c r="K26" s="439"/>
      <c r="L26" s="439"/>
      <c r="M26" s="439"/>
      <c r="N26" s="439"/>
      <c r="O26" s="439"/>
      <c r="P26" s="439"/>
      <c r="Q26" s="439"/>
      <c r="R26" s="439"/>
      <c r="S26" s="439"/>
      <c r="T26" s="439"/>
      <c r="U26" s="439"/>
      <c r="V26" s="439"/>
      <c r="W26" s="439"/>
      <c r="X26" s="439"/>
      <c r="Y26" s="439"/>
      <c r="Z26" s="439"/>
      <c r="AA26" s="439"/>
      <c r="AB26" s="439"/>
      <c r="AC26" s="439"/>
      <c r="AD26" s="439"/>
      <c r="AE26" s="439"/>
      <c r="AF26" s="439"/>
      <c r="AG26" s="439"/>
      <c r="AH26" s="439"/>
      <c r="AI26" s="439"/>
      <c r="AJ26" s="439"/>
      <c r="AK26" s="439"/>
      <c r="AL26" s="439"/>
      <c r="AM26" s="439"/>
      <c r="AN26" s="439"/>
      <c r="AO26" s="439"/>
      <c r="AP26" s="439"/>
      <c r="AQ26" s="439"/>
      <c r="AR26" s="439"/>
      <c r="AS26" s="439"/>
      <c r="AT26" s="439"/>
      <c r="AU26" s="439"/>
      <c r="AV26" s="439"/>
      <c r="AW26" s="439"/>
      <c r="AX26" s="439"/>
      <c r="AY26" s="439"/>
      <c r="AZ26" s="439"/>
      <c r="BA26" s="439"/>
      <c r="BB26" s="439"/>
      <c r="BC26" s="439"/>
      <c r="BD26" s="439"/>
      <c r="BE26" s="439"/>
      <c r="BF26" s="439"/>
      <c r="BG26" s="439"/>
      <c r="BH26" s="439"/>
      <c r="BI26" s="439"/>
      <c r="BJ26" s="439"/>
      <c r="BK26" s="439"/>
      <c r="BL26" s="439"/>
      <c r="BM26" s="439"/>
      <c r="BN26" s="439"/>
      <c r="BO26" s="439"/>
      <c r="BP26" s="439"/>
      <c r="BQ26" s="439"/>
      <c r="BR26" s="439"/>
      <c r="BS26" s="439"/>
      <c r="BT26" s="439"/>
      <c r="BU26" s="439"/>
      <c r="BV26" s="439"/>
      <c r="BW26" s="439"/>
      <c r="BX26" s="439"/>
      <c r="BY26" s="439"/>
      <c r="BZ26" s="439"/>
      <c r="CA26" s="439"/>
      <c r="CB26" s="439"/>
      <c r="CC26" s="439"/>
      <c r="CD26" s="439"/>
      <c r="CE26" s="439"/>
      <c r="CF26" s="439"/>
      <c r="CG26" s="439"/>
      <c r="CH26" s="439"/>
      <c r="CI26" s="439"/>
      <c r="CJ26" s="439"/>
      <c r="CK26" s="439"/>
      <c r="CL26" s="439"/>
      <c r="CM26" s="439"/>
      <c r="CN26" s="439"/>
      <c r="CO26" s="439"/>
      <c r="CP26" s="439"/>
      <c r="CQ26" s="439"/>
      <c r="CR26" s="439"/>
      <c r="CS26" s="134"/>
      <c r="CT26" s="135"/>
      <c r="CU26" s="422"/>
      <c r="CV26" s="422"/>
      <c r="CW26" s="422"/>
      <c r="CX26" s="422"/>
      <c r="CY26" s="422"/>
      <c r="CZ26" s="422"/>
      <c r="DA26" s="422"/>
      <c r="DB26" s="422"/>
      <c r="DC26" s="422"/>
      <c r="DD26" s="422"/>
      <c r="DE26" s="422"/>
      <c r="DF26" s="422"/>
      <c r="DG26" s="422"/>
      <c r="DH26" s="422"/>
      <c r="DI26" s="422"/>
      <c r="DJ26" s="422"/>
      <c r="DK26" s="422"/>
      <c r="DL26" s="139"/>
      <c r="DM26" s="398"/>
      <c r="DN26" s="377"/>
      <c r="DO26" s="377"/>
      <c r="DP26" s="377"/>
      <c r="DQ26" s="399"/>
      <c r="DR26" s="423"/>
      <c r="DS26" s="424"/>
      <c r="DT26" s="424"/>
      <c r="DU26" s="424"/>
      <c r="DV26" s="424"/>
      <c r="DW26" s="424"/>
      <c r="DX26" s="424"/>
      <c r="DY26" s="424"/>
      <c r="DZ26" s="424"/>
      <c r="EA26" s="425"/>
      <c r="EB26" s="413">
        <f>DM26*DR26</f>
        <v>0</v>
      </c>
      <c r="EC26" s="414"/>
      <c r="ED26" s="414"/>
      <c r="EE26" s="414"/>
      <c r="EF26" s="414"/>
      <c r="EG26" s="414"/>
      <c r="EH26" s="414"/>
      <c r="EI26" s="414"/>
      <c r="EJ26" s="414"/>
      <c r="EK26" s="414"/>
      <c r="EL26" s="414"/>
      <c r="EM26" s="414"/>
      <c r="EN26" s="414"/>
      <c r="EO26" s="415"/>
      <c r="EP26" s="105"/>
      <c r="EQ26" s="420"/>
      <c r="ER26" s="420"/>
      <c r="ES26" s="420"/>
      <c r="ET26" s="420"/>
      <c r="EU26" s="420"/>
      <c r="EV26" s="420"/>
      <c r="EW26" s="420"/>
      <c r="EX26" s="420"/>
      <c r="EY26" s="420"/>
      <c r="EZ26" s="420"/>
      <c r="FA26" s="138"/>
    </row>
    <row r="27" spans="1:157" ht="14.25" thickBot="1" x14ac:dyDescent="0.2">
      <c r="A27" s="92"/>
      <c r="B27" s="99"/>
      <c r="C27" s="427"/>
      <c r="D27" s="427"/>
      <c r="E27" s="427"/>
      <c r="F27" s="427"/>
      <c r="G27" s="427"/>
      <c r="H27" s="427"/>
      <c r="I27" s="427"/>
      <c r="J27" s="427"/>
      <c r="K27" s="427"/>
      <c r="L27" s="427"/>
      <c r="M27" s="427"/>
      <c r="N27" s="427"/>
      <c r="O27" s="427"/>
      <c r="P27" s="427"/>
      <c r="Q27" s="427"/>
      <c r="R27" s="427"/>
      <c r="S27" s="427"/>
      <c r="T27" s="427"/>
      <c r="U27" s="427"/>
      <c r="V27" s="427"/>
      <c r="W27" s="427"/>
      <c r="X27" s="427"/>
      <c r="Y27" s="427"/>
      <c r="Z27" s="427"/>
      <c r="AA27" s="427"/>
      <c r="AB27" s="427"/>
      <c r="AC27" s="427"/>
      <c r="AD27" s="427"/>
      <c r="AE27" s="427"/>
      <c r="AF27" s="427"/>
      <c r="AG27" s="427"/>
      <c r="AH27" s="427"/>
      <c r="AI27" s="427"/>
      <c r="AJ27" s="427"/>
      <c r="AK27" s="427"/>
      <c r="AL27" s="427"/>
      <c r="AM27" s="427"/>
      <c r="AN27" s="427"/>
      <c r="AO27" s="427"/>
      <c r="AP27" s="427"/>
      <c r="AQ27" s="427"/>
      <c r="AR27" s="427"/>
      <c r="AS27" s="427"/>
      <c r="AT27" s="427"/>
      <c r="AU27" s="427"/>
      <c r="AV27" s="427"/>
      <c r="AW27" s="427"/>
      <c r="AX27" s="427"/>
      <c r="AY27" s="427"/>
      <c r="AZ27" s="427"/>
      <c r="BA27" s="427"/>
      <c r="BB27" s="427"/>
      <c r="BC27" s="427"/>
      <c r="BD27" s="427"/>
      <c r="BE27" s="427"/>
      <c r="BF27" s="427"/>
      <c r="BG27" s="427"/>
      <c r="BH27" s="427"/>
      <c r="BI27" s="427"/>
      <c r="BJ27" s="427"/>
      <c r="BK27" s="427"/>
      <c r="BL27" s="427"/>
      <c r="BM27" s="427"/>
      <c r="BN27" s="427"/>
      <c r="BO27" s="427"/>
      <c r="BP27" s="427"/>
      <c r="BQ27" s="427"/>
      <c r="BR27" s="427"/>
      <c r="BS27" s="427"/>
      <c r="BT27" s="427"/>
      <c r="BU27" s="427"/>
      <c r="BV27" s="427"/>
      <c r="BW27" s="427"/>
      <c r="BX27" s="427"/>
      <c r="BY27" s="427"/>
      <c r="BZ27" s="427"/>
      <c r="CA27" s="427"/>
      <c r="CB27" s="427"/>
      <c r="CC27" s="427"/>
      <c r="CD27" s="427"/>
      <c r="CE27" s="427"/>
      <c r="CF27" s="427"/>
      <c r="CG27" s="427"/>
      <c r="CH27" s="427"/>
      <c r="CI27" s="427"/>
      <c r="CJ27" s="427"/>
      <c r="CK27" s="427"/>
      <c r="CL27" s="427"/>
      <c r="CM27" s="427"/>
      <c r="CN27" s="427"/>
      <c r="CO27" s="427"/>
      <c r="CP27" s="427"/>
      <c r="CQ27" s="427"/>
      <c r="CR27" s="427"/>
      <c r="CS27" s="94"/>
      <c r="CT27" s="145"/>
      <c r="CU27" s="428" t="s">
        <v>11</v>
      </c>
      <c r="CV27" s="428"/>
      <c r="CW27" s="428"/>
      <c r="CX27" s="428"/>
      <c r="CY27" s="428"/>
      <c r="CZ27" s="428"/>
      <c r="DA27" s="428"/>
      <c r="DB27" s="428"/>
      <c r="DC27" s="428"/>
      <c r="DD27" s="428"/>
      <c r="DE27" s="428"/>
      <c r="DF27" s="428"/>
      <c r="DG27" s="428"/>
      <c r="DH27" s="428"/>
      <c r="DI27" s="428"/>
      <c r="DJ27" s="428"/>
      <c r="DK27" s="428"/>
      <c r="DL27" s="146"/>
      <c r="DM27" s="429">
        <f>SUM(DM22:DQ26)</f>
        <v>0</v>
      </c>
      <c r="DN27" s="430"/>
      <c r="DO27" s="430"/>
      <c r="DP27" s="430"/>
      <c r="DQ27" s="431"/>
      <c r="DR27" s="432"/>
      <c r="DS27" s="433"/>
      <c r="DT27" s="433"/>
      <c r="DU27" s="433"/>
      <c r="DV27" s="433"/>
      <c r="DW27" s="433"/>
      <c r="DX27" s="433"/>
      <c r="DY27" s="433"/>
      <c r="DZ27" s="433"/>
      <c r="EA27" s="434"/>
      <c r="EB27" s="435">
        <f>SUM(EB22:EO26)</f>
        <v>0</v>
      </c>
      <c r="EC27" s="436"/>
      <c r="ED27" s="436"/>
      <c r="EE27" s="436"/>
      <c r="EF27" s="436"/>
      <c r="EG27" s="436"/>
      <c r="EH27" s="436"/>
      <c r="EI27" s="436"/>
      <c r="EJ27" s="436"/>
      <c r="EK27" s="436"/>
      <c r="EL27" s="436"/>
      <c r="EM27" s="436"/>
      <c r="EN27" s="436"/>
      <c r="EO27" s="437"/>
      <c r="EP27" s="147"/>
      <c r="EQ27" s="438"/>
      <c r="ER27" s="438"/>
      <c r="ES27" s="438"/>
      <c r="ET27" s="438"/>
      <c r="EU27" s="438"/>
      <c r="EV27" s="438"/>
      <c r="EW27" s="438"/>
      <c r="EX27" s="438"/>
      <c r="EY27" s="438"/>
      <c r="EZ27" s="438"/>
      <c r="FA27" s="148"/>
    </row>
    <row r="28" spans="1:157" ht="19.5" customHeight="1" x14ac:dyDescent="0.15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  <c r="AZ28" s="92"/>
      <c r="BA28" s="92"/>
      <c r="BB28" s="92"/>
      <c r="BC28" s="92"/>
      <c r="BD28" s="92"/>
      <c r="BE28" s="92"/>
      <c r="BF28" s="92"/>
      <c r="BG28" s="92"/>
      <c r="BH28" s="92"/>
      <c r="BI28" s="92"/>
      <c r="BJ28" s="92"/>
      <c r="BK28" s="92"/>
      <c r="BL28" s="92"/>
      <c r="BM28" s="92"/>
      <c r="BN28" s="92"/>
      <c r="BO28" s="92"/>
      <c r="BP28" s="92"/>
      <c r="BQ28" s="92"/>
      <c r="BR28" s="92"/>
      <c r="BS28" s="92"/>
      <c r="BT28" s="92"/>
      <c r="BU28" s="92"/>
      <c r="BV28" s="92"/>
      <c r="BW28" s="92"/>
      <c r="BX28" s="92"/>
      <c r="BY28" s="92"/>
      <c r="BZ28" s="92"/>
      <c r="CA28" s="92"/>
      <c r="CB28" s="92"/>
      <c r="CC28" s="92"/>
      <c r="CD28" s="92"/>
      <c r="CE28" s="92"/>
      <c r="CF28" s="92"/>
      <c r="CG28" s="92"/>
      <c r="CH28" s="92"/>
      <c r="CI28" s="92"/>
      <c r="CJ28" s="92"/>
      <c r="CK28" s="92"/>
      <c r="CL28" s="92"/>
      <c r="CM28" s="92"/>
      <c r="CN28" s="92"/>
      <c r="CO28" s="92"/>
      <c r="CP28" s="92"/>
      <c r="CQ28" s="92"/>
      <c r="CR28" s="92"/>
      <c r="CS28" s="92"/>
      <c r="CT28" s="92"/>
      <c r="CU28" s="92"/>
      <c r="CV28" s="92"/>
      <c r="CW28" s="92"/>
      <c r="CX28" s="92"/>
      <c r="CY28" s="92"/>
      <c r="CZ28" s="92"/>
      <c r="DA28" s="92"/>
      <c r="DB28" s="92"/>
      <c r="DC28" s="92"/>
      <c r="DD28" s="92"/>
      <c r="DE28" s="92"/>
      <c r="DF28" s="92"/>
      <c r="DG28" s="92"/>
      <c r="DH28" s="92"/>
      <c r="DI28" s="92"/>
      <c r="DJ28" s="92"/>
      <c r="DK28" s="92"/>
      <c r="DL28" s="92"/>
      <c r="DM28" s="92"/>
      <c r="DN28" s="92"/>
      <c r="DO28" s="92"/>
      <c r="DP28" s="92"/>
      <c r="DQ28" s="92"/>
      <c r="DR28" s="92"/>
      <c r="DS28" s="92"/>
      <c r="DT28" s="92"/>
      <c r="DU28" s="92"/>
      <c r="DV28" s="92"/>
      <c r="DW28" s="92"/>
      <c r="DX28" s="92"/>
      <c r="DY28" s="92"/>
      <c r="DZ28" s="92"/>
      <c r="EA28" s="92"/>
      <c r="FA28" s="92"/>
    </row>
    <row r="29" spans="1:157" ht="19.5" customHeight="1" x14ac:dyDescent="0.15"/>
  </sheetData>
  <sheetProtection sheet="1" objects="1" scenarios="1" selectLockedCells="1"/>
  <mergeCells count="183">
    <mergeCell ref="EE1:FC1"/>
    <mergeCell ref="C27:CR27"/>
    <mergeCell ref="CU27:DK27"/>
    <mergeCell ref="DM27:DQ27"/>
    <mergeCell ref="DR27:EA27"/>
    <mergeCell ref="EB27:EO27"/>
    <mergeCell ref="EQ27:EZ27"/>
    <mergeCell ref="C26:CR26"/>
    <mergeCell ref="CU26:DK26"/>
    <mergeCell ref="DM26:DQ26"/>
    <mergeCell ref="DR26:EA26"/>
    <mergeCell ref="EB26:EO26"/>
    <mergeCell ref="EQ26:EZ26"/>
    <mergeCell ref="EQ24:EZ24"/>
    <mergeCell ref="C25:CR25"/>
    <mergeCell ref="CU25:DK25"/>
    <mergeCell ref="DM25:DQ25"/>
    <mergeCell ref="DR25:EA25"/>
    <mergeCell ref="EB25:EO25"/>
    <mergeCell ref="EQ25:EZ25"/>
    <mergeCell ref="CU23:DK23"/>
    <mergeCell ref="DM23:DQ23"/>
    <mergeCell ref="DR23:EA23"/>
    <mergeCell ref="EB23:EO23"/>
    <mergeCell ref="EQ23:EZ23"/>
    <mergeCell ref="C24:CR24"/>
    <mergeCell ref="CU24:DK24"/>
    <mergeCell ref="DM24:DQ24"/>
    <mergeCell ref="DR24:EA24"/>
    <mergeCell ref="EB24:EO24"/>
    <mergeCell ref="EQ21:EZ21"/>
    <mergeCell ref="C22:CR22"/>
    <mergeCell ref="CU22:DK22"/>
    <mergeCell ref="DM22:DQ22"/>
    <mergeCell ref="DR22:EA22"/>
    <mergeCell ref="EB22:EO22"/>
    <mergeCell ref="EQ22:EZ22"/>
    <mergeCell ref="C19:AD19"/>
    <mergeCell ref="AF19:AK19"/>
    <mergeCell ref="AM19:CR19"/>
    <mergeCell ref="CU19:EZ20"/>
    <mergeCell ref="C20:K20"/>
    <mergeCell ref="C21:K21"/>
    <mergeCell ref="CU21:DK21"/>
    <mergeCell ref="DM21:DQ21"/>
    <mergeCell ref="DR21:EA21"/>
    <mergeCell ref="EB21:EO21"/>
    <mergeCell ref="B18:K18"/>
    <mergeCell ref="M18:AD18"/>
    <mergeCell ref="AF18:AK18"/>
    <mergeCell ref="AM18:BR18"/>
    <mergeCell ref="BU18:CZ18"/>
    <mergeCell ref="DC18:DX18"/>
    <mergeCell ref="DZ18:EK18"/>
    <mergeCell ref="EL18:ES18"/>
    <mergeCell ref="ET18:FA18"/>
    <mergeCell ref="B17:K17"/>
    <mergeCell ref="M17:AD17"/>
    <mergeCell ref="AF17:AK17"/>
    <mergeCell ref="AM17:BR17"/>
    <mergeCell ref="BU17:CZ17"/>
    <mergeCell ref="DC17:DX17"/>
    <mergeCell ref="DZ17:EK17"/>
    <mergeCell ref="EL17:ES17"/>
    <mergeCell ref="ET17:FA17"/>
    <mergeCell ref="DZ15:EK15"/>
    <mergeCell ref="EL15:ES15"/>
    <mergeCell ref="ET15:FA15"/>
    <mergeCell ref="B16:K16"/>
    <mergeCell ref="M16:AD16"/>
    <mergeCell ref="AF16:AK16"/>
    <mergeCell ref="AM16:BR16"/>
    <mergeCell ref="BU16:CZ16"/>
    <mergeCell ref="DC16:DX16"/>
    <mergeCell ref="DZ16:EK16"/>
    <mergeCell ref="B15:K15"/>
    <mergeCell ref="M15:AD15"/>
    <mergeCell ref="AF15:AK15"/>
    <mergeCell ref="AM15:BR15"/>
    <mergeCell ref="BU15:CZ15"/>
    <mergeCell ref="DC15:DX15"/>
    <mergeCell ref="EL16:ES16"/>
    <mergeCell ref="ET16:FA16"/>
    <mergeCell ref="B14:K14"/>
    <mergeCell ref="M14:AD14"/>
    <mergeCell ref="AF14:AK14"/>
    <mergeCell ref="AM14:BR14"/>
    <mergeCell ref="BU14:CZ14"/>
    <mergeCell ref="DC14:DX14"/>
    <mergeCell ref="DZ14:EK14"/>
    <mergeCell ref="EL14:ES14"/>
    <mergeCell ref="ET14:FA14"/>
    <mergeCell ref="B13:K13"/>
    <mergeCell ref="M13:AD13"/>
    <mergeCell ref="AF13:AK13"/>
    <mergeCell ref="AM13:BR13"/>
    <mergeCell ref="BU13:CZ13"/>
    <mergeCell ref="DC13:DX13"/>
    <mergeCell ref="DZ13:EK13"/>
    <mergeCell ref="EL13:ES13"/>
    <mergeCell ref="ET13:FA13"/>
    <mergeCell ref="DZ11:EK11"/>
    <mergeCell ref="EL11:ES11"/>
    <mergeCell ref="ET11:FA11"/>
    <mergeCell ref="B12:K12"/>
    <mergeCell ref="M12:AD12"/>
    <mergeCell ref="AF12:AK12"/>
    <mergeCell ref="AM12:BR12"/>
    <mergeCell ref="BU12:CZ12"/>
    <mergeCell ref="DC12:DX12"/>
    <mergeCell ref="DZ12:EK12"/>
    <mergeCell ref="B11:K11"/>
    <mergeCell ref="M11:AD11"/>
    <mergeCell ref="AF11:AK11"/>
    <mergeCell ref="AM11:BR11"/>
    <mergeCell ref="BU11:CZ11"/>
    <mergeCell ref="DC11:DX11"/>
    <mergeCell ref="EL12:ES12"/>
    <mergeCell ref="ET12:FA12"/>
    <mergeCell ref="B10:K10"/>
    <mergeCell ref="M10:AD10"/>
    <mergeCell ref="AF10:AK10"/>
    <mergeCell ref="AM10:BR10"/>
    <mergeCell ref="BU10:CZ10"/>
    <mergeCell ref="DC10:DX10"/>
    <mergeCell ref="DZ10:EK10"/>
    <mergeCell ref="EL10:ES10"/>
    <mergeCell ref="ET10:FA10"/>
    <mergeCell ref="B9:K9"/>
    <mergeCell ref="M9:AD9"/>
    <mergeCell ref="AF9:AK9"/>
    <mergeCell ref="AM9:BR9"/>
    <mergeCell ref="BU9:CZ9"/>
    <mergeCell ref="DC9:DX9"/>
    <mergeCell ref="DZ9:EK9"/>
    <mergeCell ref="EL9:ES9"/>
    <mergeCell ref="ET9:FA9"/>
    <mergeCell ref="DZ7:EK7"/>
    <mergeCell ref="EL7:ES7"/>
    <mergeCell ref="ET7:FA7"/>
    <mergeCell ref="B8:K8"/>
    <mergeCell ref="M8:AD8"/>
    <mergeCell ref="AF8:AK8"/>
    <mergeCell ref="AM8:BR8"/>
    <mergeCell ref="BU8:CZ8"/>
    <mergeCell ref="DC8:DX8"/>
    <mergeCell ref="DZ8:EK8"/>
    <mergeCell ref="B7:K7"/>
    <mergeCell ref="M7:AD7"/>
    <mergeCell ref="AF7:AK7"/>
    <mergeCell ref="AM7:BR7"/>
    <mergeCell ref="BU7:CZ7"/>
    <mergeCell ref="DC7:DX7"/>
    <mergeCell ref="EL8:ES8"/>
    <mergeCell ref="ET8:FA8"/>
    <mergeCell ref="DZ5:EK6"/>
    <mergeCell ref="EL5:FA5"/>
    <mergeCell ref="AM6:BR6"/>
    <mergeCell ref="BU6:CZ6"/>
    <mergeCell ref="EL6:ES6"/>
    <mergeCell ref="ET6:FA6"/>
    <mergeCell ref="DR4:DY4"/>
    <mergeCell ref="C5:J6"/>
    <mergeCell ref="M5:AD6"/>
    <mergeCell ref="AF5:AK6"/>
    <mergeCell ref="AM5:CZ5"/>
    <mergeCell ref="DC5:DX6"/>
    <mergeCell ref="C4:E4"/>
    <mergeCell ref="G4:AB4"/>
    <mergeCell ref="BP4:BQ4"/>
    <mergeCell ref="BR4:BZ4"/>
    <mergeCell ref="CA4:CB4"/>
    <mergeCell ref="CC4:CO4"/>
    <mergeCell ref="DR2:DY2"/>
    <mergeCell ref="DZ2:FA2"/>
    <mergeCell ref="C3:E3"/>
    <mergeCell ref="G3:AB3"/>
    <mergeCell ref="AE3:BM4"/>
    <mergeCell ref="BP3:CB3"/>
    <mergeCell ref="CC3:CO3"/>
    <mergeCell ref="CP3:DQ4"/>
    <mergeCell ref="DR3:DY3"/>
    <mergeCell ref="DZ3:FA4"/>
  </mergeCells>
  <phoneticPr fontId="2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6" sqref="B16"/>
    </sheetView>
  </sheetViews>
  <sheetFormatPr defaultColWidth="9" defaultRowHeight="13.5" x14ac:dyDescent="0.15"/>
  <cols>
    <col min="1" max="1" width="14.5" style="22" customWidth="1"/>
    <col min="2" max="2" width="39.375" style="22" customWidth="1"/>
    <col min="3" max="3" width="32.5" style="22" customWidth="1"/>
    <col min="4" max="16384" width="9" style="22"/>
  </cols>
  <sheetData>
    <row r="1" spans="1:3" ht="17.25" customHeight="1" x14ac:dyDescent="0.15">
      <c r="A1" s="21"/>
      <c r="B1" s="21"/>
      <c r="C1" s="21"/>
    </row>
    <row r="2" spans="1:3" ht="14.25" x14ac:dyDescent="0.15">
      <c r="A2" s="23" t="s">
        <v>45</v>
      </c>
      <c r="B2" s="24" t="s">
        <v>46</v>
      </c>
      <c r="C2" s="21"/>
    </row>
    <row r="3" spans="1:3" ht="14.25" thickBot="1" x14ac:dyDescent="0.2">
      <c r="A3" s="21"/>
      <c r="B3" s="21"/>
      <c r="C3" s="21"/>
    </row>
    <row r="4" spans="1:3" ht="14.25" thickBot="1" x14ac:dyDescent="0.2">
      <c r="A4" s="25" t="s">
        <v>47</v>
      </c>
      <c r="B4" s="26" t="s">
        <v>48</v>
      </c>
      <c r="C4" s="27" t="s">
        <v>49</v>
      </c>
    </row>
    <row r="5" spans="1:3" ht="40.5" customHeight="1" x14ac:dyDescent="0.15">
      <c r="A5" s="28" t="s">
        <v>27</v>
      </c>
      <c r="B5" s="29" t="s">
        <v>199</v>
      </c>
      <c r="C5" s="30" t="s">
        <v>50</v>
      </c>
    </row>
    <row r="6" spans="1:3" ht="40.5" customHeight="1" x14ac:dyDescent="0.15">
      <c r="A6" s="31" t="s">
        <v>51</v>
      </c>
      <c r="B6" s="32" t="s">
        <v>200</v>
      </c>
      <c r="C6" s="33"/>
    </row>
    <row r="7" spans="1:3" ht="40.5" customHeight="1" x14ac:dyDescent="0.15">
      <c r="A7" s="31" t="s">
        <v>52</v>
      </c>
      <c r="B7" s="34" t="s">
        <v>201</v>
      </c>
      <c r="C7" s="33"/>
    </row>
    <row r="8" spans="1:3" ht="40.5" customHeight="1" x14ac:dyDescent="0.15">
      <c r="A8" s="31" t="s">
        <v>53</v>
      </c>
      <c r="B8" s="34" t="s">
        <v>202</v>
      </c>
      <c r="C8" s="33" t="s">
        <v>54</v>
      </c>
    </row>
    <row r="9" spans="1:3" ht="40.5" customHeight="1" x14ac:dyDescent="0.15">
      <c r="A9" s="31" t="s">
        <v>55</v>
      </c>
      <c r="B9" s="34" t="s">
        <v>203</v>
      </c>
      <c r="C9" s="33" t="s">
        <v>54</v>
      </c>
    </row>
    <row r="10" spans="1:3" ht="50.25" customHeight="1" x14ac:dyDescent="0.15">
      <c r="A10" s="31" t="s">
        <v>56</v>
      </c>
      <c r="B10" s="34" t="s">
        <v>204</v>
      </c>
      <c r="C10" s="33" t="s">
        <v>57</v>
      </c>
    </row>
    <row r="11" spans="1:3" ht="50.25" customHeight="1" thickBot="1" x14ac:dyDescent="0.2">
      <c r="A11" s="35" t="s">
        <v>12</v>
      </c>
      <c r="B11" s="36" t="s">
        <v>205</v>
      </c>
      <c r="C11" s="37" t="s">
        <v>58</v>
      </c>
    </row>
    <row r="12" spans="1:3" ht="26.25" customHeight="1" x14ac:dyDescent="0.15">
      <c r="A12" s="21"/>
      <c r="B12" s="21"/>
      <c r="C12" s="21"/>
    </row>
    <row r="13" spans="1:3" ht="14.25" x14ac:dyDescent="0.15">
      <c r="A13" s="23" t="s">
        <v>59</v>
      </c>
      <c r="B13" s="21"/>
      <c r="C13" s="21"/>
    </row>
    <row r="14" spans="1:3" ht="14.25" thickBot="1" x14ac:dyDescent="0.2">
      <c r="A14" s="21"/>
      <c r="B14" s="21"/>
      <c r="C14" s="21"/>
    </row>
    <row r="15" spans="1:3" ht="14.25" thickBot="1" x14ac:dyDescent="0.2">
      <c r="A15" s="25" t="s">
        <v>47</v>
      </c>
      <c r="B15" s="26" t="s">
        <v>48</v>
      </c>
      <c r="C15" s="27" t="s">
        <v>49</v>
      </c>
    </row>
    <row r="16" spans="1:3" ht="44.25" customHeight="1" x14ac:dyDescent="0.15">
      <c r="A16" s="28" t="s">
        <v>60</v>
      </c>
      <c r="B16" s="38">
        <v>44995</v>
      </c>
      <c r="C16" s="39" t="s">
        <v>61</v>
      </c>
    </row>
    <row r="17" spans="1:3" ht="44.25" customHeight="1" x14ac:dyDescent="0.15">
      <c r="A17" s="62" t="s">
        <v>209</v>
      </c>
      <c r="B17" s="63"/>
      <c r="C17" s="64" t="s">
        <v>197</v>
      </c>
    </row>
    <row r="18" spans="1:3" ht="44.25" customHeight="1" x14ac:dyDescent="0.15">
      <c r="A18" s="62" t="s">
        <v>62</v>
      </c>
      <c r="B18" s="63"/>
      <c r="C18" s="65" t="s">
        <v>63</v>
      </c>
    </row>
    <row r="19" spans="1:3" ht="44.25" customHeight="1" x14ac:dyDescent="0.15">
      <c r="A19" s="31" t="s">
        <v>64</v>
      </c>
      <c r="B19" s="40" t="s">
        <v>65</v>
      </c>
      <c r="C19" s="33" t="s">
        <v>66</v>
      </c>
    </row>
    <row r="20" spans="1:3" ht="44.25" customHeight="1" x14ac:dyDescent="0.15">
      <c r="A20" s="31" t="s">
        <v>34</v>
      </c>
      <c r="B20" s="40" t="s">
        <v>206</v>
      </c>
      <c r="C20" s="33" t="s">
        <v>67</v>
      </c>
    </row>
    <row r="21" spans="1:3" ht="44.25" customHeight="1" thickBot="1" x14ac:dyDescent="0.2">
      <c r="A21" s="35" t="s">
        <v>23</v>
      </c>
      <c r="B21" s="41" t="s">
        <v>207</v>
      </c>
      <c r="C21" s="42" t="s">
        <v>68</v>
      </c>
    </row>
    <row r="22" spans="1:3" ht="21.75" customHeight="1" x14ac:dyDescent="0.15">
      <c r="A22" s="43"/>
      <c r="B22" s="44"/>
      <c r="C22" s="45"/>
    </row>
    <row r="23" spans="1:3" ht="21.75" customHeight="1" x14ac:dyDescent="0.15">
      <c r="A23" s="46"/>
      <c r="B23" s="47" t="s">
        <v>69</v>
      </c>
      <c r="C23" s="45"/>
    </row>
    <row r="24" spans="1:3" ht="21.75" customHeight="1" x14ac:dyDescent="0.15">
      <c r="A24" s="43"/>
      <c r="B24" s="48"/>
      <c r="C24" s="45"/>
    </row>
    <row r="25" spans="1:3" ht="21.75" customHeight="1" x14ac:dyDescent="0.15">
      <c r="A25" s="49"/>
      <c r="B25" s="50"/>
      <c r="C25" s="51"/>
    </row>
    <row r="26" spans="1:3" ht="21.75" customHeight="1" x14ac:dyDescent="0.15">
      <c r="A26" s="49"/>
      <c r="B26" s="50"/>
      <c r="C26" s="51"/>
    </row>
    <row r="27" spans="1:3" ht="21.75" customHeight="1" x14ac:dyDescent="0.15">
      <c r="A27" s="49"/>
      <c r="B27" s="50"/>
      <c r="C27" s="51"/>
    </row>
    <row r="28" spans="1:3" ht="21.75" customHeight="1" x14ac:dyDescent="0.15">
      <c r="A28" s="49"/>
      <c r="B28" s="50"/>
      <c r="C28" s="51"/>
    </row>
    <row r="29" spans="1:3" ht="21.75" customHeight="1" x14ac:dyDescent="0.15">
      <c r="A29" s="49"/>
      <c r="B29" s="50"/>
      <c r="C29" s="51"/>
    </row>
    <row r="30" spans="1:3" ht="21.75" customHeight="1" x14ac:dyDescent="0.15">
      <c r="A30" s="49"/>
      <c r="B30" s="51"/>
      <c r="C30" s="51"/>
    </row>
    <row r="31" spans="1:3" ht="21.75" customHeight="1" x14ac:dyDescent="0.15">
      <c r="A31" s="49"/>
      <c r="B31" s="51"/>
      <c r="C31" s="51"/>
    </row>
    <row r="32" spans="1:3" ht="21.75" customHeight="1" x14ac:dyDescent="0.15">
      <c r="A32" s="51"/>
      <c r="B32" s="51"/>
      <c r="C32" s="51"/>
    </row>
    <row r="33" spans="1:3" ht="21.75" customHeight="1" x14ac:dyDescent="0.15">
      <c r="A33" s="51"/>
      <c r="B33" s="51"/>
      <c r="C33" s="51"/>
    </row>
    <row r="34" spans="1:3" ht="17.25" customHeight="1" x14ac:dyDescent="0.15"/>
    <row r="35" spans="1:3" ht="17.25" customHeight="1" x14ac:dyDescent="0.15"/>
    <row r="36" spans="1:3" ht="17.25" customHeight="1" x14ac:dyDescent="0.15"/>
    <row r="37" spans="1:3" ht="17.25" customHeight="1" x14ac:dyDescent="0.15"/>
    <row r="38" spans="1:3" ht="17.25" customHeight="1" x14ac:dyDescent="0.15"/>
    <row r="39" spans="1:3" ht="17.25" customHeight="1" x14ac:dyDescent="0.15"/>
  </sheetData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65"/>
  <sheetViews>
    <sheetView view="pageBreakPreview" zoomScale="93" zoomScaleNormal="100" zoomScaleSheetLayoutView="93" workbookViewId="0">
      <selection activeCell="BU23" sqref="BU23"/>
    </sheetView>
  </sheetViews>
  <sheetFormatPr defaultColWidth="9" defaultRowHeight="10.5" customHeight="1" x14ac:dyDescent="0.15"/>
  <cols>
    <col min="1" max="32" width="1.625" style="5" customWidth="1"/>
    <col min="33" max="33" width="1.75" style="5" customWidth="1"/>
    <col min="34" max="34" width="1.875" style="5" customWidth="1"/>
    <col min="35" max="84" width="1.625" style="5" customWidth="1"/>
    <col min="85" max="85" width="1.5" style="5" customWidth="1"/>
    <col min="86" max="86" width="9" style="5"/>
    <col min="87" max="87" width="9" style="5" customWidth="1"/>
    <col min="88" max="88" width="20.875" style="5" customWidth="1"/>
    <col min="89" max="16384" width="9" style="5"/>
  </cols>
  <sheetData>
    <row r="1" spans="1:88" ht="10.5" customHeight="1" x14ac:dyDescent="0.1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530" t="s">
        <v>38</v>
      </c>
      <c r="V1" s="530"/>
      <c r="W1" s="530"/>
      <c r="X1" s="530"/>
      <c r="Y1" s="530"/>
      <c r="Z1" s="530"/>
      <c r="AA1" s="530"/>
      <c r="AB1" s="530"/>
      <c r="AC1" s="530"/>
      <c r="AD1" s="530"/>
      <c r="AE1" s="530"/>
      <c r="AF1" s="530"/>
      <c r="AG1" s="530"/>
      <c r="AH1" s="530"/>
      <c r="AI1" s="530"/>
      <c r="AJ1" s="530"/>
      <c r="AK1" s="530"/>
      <c r="AL1" s="530"/>
      <c r="AM1" s="530"/>
      <c r="AN1" s="530"/>
      <c r="AO1" s="530"/>
      <c r="AP1" s="53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</row>
    <row r="2" spans="1:88" ht="10.5" customHeight="1" x14ac:dyDescent="0.1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530"/>
      <c r="V2" s="530"/>
      <c r="W2" s="530"/>
      <c r="X2" s="530"/>
      <c r="Y2" s="530"/>
      <c r="Z2" s="530"/>
      <c r="AA2" s="530"/>
      <c r="AB2" s="530"/>
      <c r="AC2" s="530"/>
      <c r="AD2" s="530"/>
      <c r="AE2" s="530"/>
      <c r="AF2" s="530"/>
      <c r="AG2" s="530"/>
      <c r="AH2" s="530"/>
      <c r="AI2" s="530"/>
      <c r="AJ2" s="530"/>
      <c r="AK2" s="530"/>
      <c r="AL2" s="530"/>
      <c r="AM2" s="530"/>
      <c r="AN2" s="530"/>
      <c r="AO2" s="530"/>
      <c r="AP2" s="53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88" ht="10.5" customHeight="1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530"/>
      <c r="V3" s="530"/>
      <c r="W3" s="530"/>
      <c r="X3" s="530"/>
      <c r="Y3" s="530"/>
      <c r="Z3" s="530"/>
      <c r="AA3" s="530"/>
      <c r="AB3" s="530"/>
      <c r="AC3" s="530"/>
      <c r="AD3" s="530"/>
      <c r="AE3" s="530"/>
      <c r="AF3" s="530"/>
      <c r="AG3" s="530"/>
      <c r="AH3" s="530"/>
      <c r="AI3" s="530"/>
      <c r="AJ3" s="530"/>
      <c r="AK3" s="530"/>
      <c r="AL3" s="530"/>
      <c r="AM3" s="530"/>
      <c r="AN3" s="530"/>
      <c r="AO3" s="530"/>
      <c r="AP3" s="53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88" ht="10.5" customHeight="1" thickBot="1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CH4" s="149" t="s">
        <v>79</v>
      </c>
      <c r="CI4" s="149"/>
      <c r="CJ4" s="149"/>
    </row>
    <row r="5" spans="1:88" ht="10.5" customHeight="1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456" t="s">
        <v>1</v>
      </c>
      <c r="U5" s="456"/>
      <c r="V5" s="456"/>
      <c r="W5" s="456"/>
      <c r="X5" s="456"/>
      <c r="Y5" s="456"/>
      <c r="Z5" s="456"/>
      <c r="AA5" s="15"/>
      <c r="AB5" s="15"/>
      <c r="AC5" s="456" t="s">
        <v>2</v>
      </c>
      <c r="AD5" s="456"/>
      <c r="AE5" s="531"/>
      <c r="AF5" s="212">
        <f>'[1]入力シート（記入例）'!B16</f>
        <v>44995</v>
      </c>
      <c r="AG5" s="213"/>
      <c r="AH5" s="213"/>
      <c r="AI5" s="213"/>
      <c r="AJ5" s="213"/>
      <c r="AK5" s="213"/>
      <c r="AL5" s="213"/>
      <c r="AM5" s="213"/>
      <c r="AN5" s="213"/>
      <c r="AO5" s="213"/>
      <c r="AP5" s="213"/>
      <c r="AQ5" s="214"/>
      <c r="AR5" s="20"/>
      <c r="AS5" s="20"/>
      <c r="AT5" s="20"/>
      <c r="AU5" s="20"/>
      <c r="AV5" s="515" t="s">
        <v>18</v>
      </c>
      <c r="AW5" s="516"/>
      <c r="AX5" s="516"/>
      <c r="AY5" s="516"/>
      <c r="AZ5" s="516"/>
      <c r="BA5" s="516"/>
      <c r="BB5" s="517"/>
      <c r="BC5" s="187" t="s">
        <v>224</v>
      </c>
      <c r="BD5" s="188"/>
      <c r="BE5" s="188"/>
      <c r="BF5" s="188"/>
      <c r="BG5" s="188"/>
      <c r="BH5" s="188"/>
      <c r="BI5" s="188"/>
      <c r="BJ5" s="189"/>
      <c r="CH5" s="149"/>
      <c r="CI5" s="149"/>
      <c r="CJ5" s="149"/>
    </row>
    <row r="6" spans="1:88" ht="10.5" customHeight="1" thickBot="1" x14ac:dyDescent="0.2">
      <c r="A6" s="20"/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456"/>
      <c r="U6" s="456"/>
      <c r="V6" s="456"/>
      <c r="W6" s="456"/>
      <c r="X6" s="456"/>
      <c r="Y6" s="456"/>
      <c r="Z6" s="456"/>
      <c r="AA6" s="15"/>
      <c r="AB6" s="15"/>
      <c r="AC6" s="456"/>
      <c r="AD6" s="456"/>
      <c r="AE6" s="531"/>
      <c r="AF6" s="215"/>
      <c r="AG6" s="216"/>
      <c r="AH6" s="216"/>
      <c r="AI6" s="216"/>
      <c r="AJ6" s="216"/>
      <c r="AK6" s="216"/>
      <c r="AL6" s="216"/>
      <c r="AM6" s="216"/>
      <c r="AN6" s="216"/>
      <c r="AO6" s="216"/>
      <c r="AP6" s="216"/>
      <c r="AQ6" s="217"/>
      <c r="AR6" s="52"/>
      <c r="AS6" s="52"/>
      <c r="AT6" s="52"/>
      <c r="AU6" s="52"/>
      <c r="AV6" s="518"/>
      <c r="AW6" s="457"/>
      <c r="AX6" s="457"/>
      <c r="AY6" s="457"/>
      <c r="AZ6" s="457"/>
      <c r="BA6" s="457"/>
      <c r="BB6" s="519"/>
      <c r="BC6" s="190"/>
      <c r="BD6" s="191"/>
      <c r="BE6" s="191"/>
      <c r="BF6" s="191"/>
      <c r="BG6" s="191"/>
      <c r="BH6" s="191"/>
      <c r="BI6" s="191"/>
      <c r="BJ6" s="192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6"/>
      <c r="CI6" s="6"/>
      <c r="CJ6" s="6"/>
    </row>
    <row r="7" spans="1:88" ht="10.5" customHeight="1" x14ac:dyDescent="0.1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20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20"/>
      <c r="AP7" s="20"/>
      <c r="AQ7" s="20"/>
      <c r="AR7" s="20"/>
      <c r="AS7" s="20"/>
      <c r="AT7" s="20"/>
      <c r="AU7" s="20"/>
      <c r="AV7" s="520"/>
      <c r="AW7" s="521"/>
      <c r="AX7" s="521"/>
      <c r="AY7" s="521"/>
      <c r="AZ7" s="521"/>
      <c r="BA7" s="521"/>
      <c r="BB7" s="522"/>
      <c r="BC7" s="193"/>
      <c r="BD7" s="194"/>
      <c r="BE7" s="194"/>
      <c r="BF7" s="194"/>
      <c r="BG7" s="194"/>
      <c r="BH7" s="194"/>
      <c r="BI7" s="194"/>
      <c r="BJ7" s="195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50" t="s">
        <v>80</v>
      </c>
      <c r="CI7" s="150" t="s">
        <v>81</v>
      </c>
      <c r="CJ7" s="150" t="s">
        <v>82</v>
      </c>
    </row>
    <row r="8" spans="1:88" ht="8.25" customHeight="1" x14ac:dyDescent="0.15">
      <c r="A8" s="514" t="s">
        <v>210</v>
      </c>
      <c r="B8" s="514"/>
      <c r="C8" s="514"/>
      <c r="D8" s="514"/>
      <c r="E8" s="514"/>
      <c r="F8" s="514"/>
      <c r="G8" s="514"/>
      <c r="H8" s="514"/>
      <c r="I8" s="514"/>
      <c r="J8" s="514"/>
      <c r="K8" s="514"/>
      <c r="L8" s="514"/>
      <c r="M8" s="514"/>
      <c r="N8" s="514"/>
      <c r="O8" s="514"/>
      <c r="P8" s="514"/>
      <c r="Q8" s="514"/>
      <c r="R8" s="514"/>
      <c r="S8" s="514"/>
      <c r="T8" s="514"/>
      <c r="U8" s="514"/>
      <c r="V8" s="514"/>
      <c r="W8" s="53"/>
      <c r="X8" s="20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20"/>
      <c r="AP8" s="20"/>
      <c r="AQ8" s="20"/>
      <c r="AR8" s="20"/>
      <c r="AS8" s="20"/>
      <c r="AT8" s="20"/>
      <c r="AU8" s="20"/>
      <c r="AV8" s="515" t="s">
        <v>0</v>
      </c>
      <c r="AW8" s="516"/>
      <c r="AX8" s="516"/>
      <c r="AY8" s="516"/>
      <c r="AZ8" s="516"/>
      <c r="BA8" s="516"/>
      <c r="BB8" s="517"/>
      <c r="BC8" s="523"/>
      <c r="BD8" s="524"/>
      <c r="BE8" s="523"/>
      <c r="BF8" s="524"/>
      <c r="BG8" s="523"/>
      <c r="BH8" s="524"/>
      <c r="BI8" s="523"/>
      <c r="BJ8" s="524"/>
      <c r="BO8" s="1"/>
      <c r="BP8" s="1"/>
      <c r="BQ8" s="1"/>
      <c r="BR8" s="1"/>
      <c r="BS8" s="1"/>
      <c r="BT8" s="1"/>
      <c r="BU8" s="1"/>
      <c r="CH8" s="151"/>
      <c r="CI8" s="151"/>
      <c r="CJ8" s="151"/>
    </row>
    <row r="9" spans="1:88" s="6" customFormat="1" ht="8.25" customHeight="1" x14ac:dyDescent="0.15">
      <c r="A9" s="514"/>
      <c r="B9" s="514"/>
      <c r="C9" s="514"/>
      <c r="D9" s="514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P9" s="514"/>
      <c r="Q9" s="514"/>
      <c r="R9" s="514"/>
      <c r="S9" s="514"/>
      <c r="T9" s="514"/>
      <c r="U9" s="514"/>
      <c r="V9" s="514"/>
      <c r="W9" s="54"/>
      <c r="X9" s="54"/>
      <c r="Y9" s="58"/>
      <c r="Z9" s="58"/>
      <c r="AA9" s="58"/>
      <c r="AB9" s="58"/>
      <c r="AC9" s="58"/>
      <c r="AD9" s="58"/>
      <c r="AE9" s="58"/>
      <c r="AF9" s="58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18"/>
      <c r="AW9" s="457"/>
      <c r="AX9" s="457"/>
      <c r="AY9" s="457"/>
      <c r="AZ9" s="457"/>
      <c r="BA9" s="457"/>
      <c r="BB9" s="519"/>
      <c r="BC9" s="525"/>
      <c r="BD9" s="526"/>
      <c r="BE9" s="525"/>
      <c r="BF9" s="526"/>
      <c r="BG9" s="525"/>
      <c r="BH9" s="526"/>
      <c r="BI9" s="525"/>
      <c r="BJ9" s="526"/>
      <c r="BO9" s="2"/>
      <c r="BP9" s="2"/>
      <c r="BQ9" s="2"/>
      <c r="BR9" s="2"/>
      <c r="BS9" s="2"/>
      <c r="BT9" s="2"/>
      <c r="BU9" s="2"/>
      <c r="CH9" s="88" t="s">
        <v>83</v>
      </c>
      <c r="CI9" s="88" t="s">
        <v>84</v>
      </c>
      <c r="CJ9" s="89" t="s">
        <v>85</v>
      </c>
    </row>
    <row r="10" spans="1:88" s="6" customFormat="1" ht="8.25" customHeight="1" x14ac:dyDescent="0.15">
      <c r="A10" s="514"/>
      <c r="B10" s="514"/>
      <c r="C10" s="514"/>
      <c r="D10" s="514"/>
      <c r="E10" s="514"/>
      <c r="F10" s="514"/>
      <c r="G10" s="514"/>
      <c r="H10" s="514"/>
      <c r="I10" s="514"/>
      <c r="J10" s="514"/>
      <c r="K10" s="514"/>
      <c r="L10" s="514"/>
      <c r="M10" s="514"/>
      <c r="N10" s="514"/>
      <c r="O10" s="514"/>
      <c r="P10" s="514"/>
      <c r="Q10" s="514"/>
      <c r="R10" s="514"/>
      <c r="S10" s="514"/>
      <c r="T10" s="514"/>
      <c r="U10" s="514"/>
      <c r="V10" s="514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4"/>
      <c r="AH10" s="54"/>
      <c r="AI10" s="54"/>
      <c r="AJ10" s="54"/>
      <c r="AK10" s="54"/>
      <c r="AL10" s="54"/>
      <c r="AM10" s="54"/>
      <c r="AN10" s="54"/>
      <c r="AO10" s="54"/>
      <c r="AP10" s="54"/>
      <c r="AQ10" s="54"/>
      <c r="AR10" s="54"/>
      <c r="AS10" s="54"/>
      <c r="AT10" s="54"/>
      <c r="AU10" s="54"/>
      <c r="AV10" s="520"/>
      <c r="AW10" s="521"/>
      <c r="AX10" s="521"/>
      <c r="AY10" s="521"/>
      <c r="AZ10" s="521"/>
      <c r="BA10" s="521"/>
      <c r="BB10" s="522"/>
      <c r="BC10" s="527"/>
      <c r="BD10" s="528"/>
      <c r="BE10" s="527"/>
      <c r="BF10" s="528"/>
      <c r="BG10" s="527"/>
      <c r="BH10" s="528"/>
      <c r="BI10" s="527"/>
      <c r="BJ10" s="528"/>
      <c r="BO10" s="2"/>
      <c r="BP10" s="2"/>
      <c r="BQ10" s="2"/>
      <c r="BR10" s="2"/>
      <c r="BS10" s="2"/>
      <c r="BT10" s="2"/>
      <c r="BU10" s="2"/>
      <c r="CH10" s="88" t="s">
        <v>225</v>
      </c>
      <c r="CI10" s="88" t="s">
        <v>84</v>
      </c>
      <c r="CJ10" s="89" t="s">
        <v>228</v>
      </c>
    </row>
    <row r="11" spans="1:88" s="6" customFormat="1" ht="8.25" customHeight="1" x14ac:dyDescent="0.1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4"/>
      <c r="P11" s="4"/>
      <c r="Q11" s="4"/>
      <c r="R11" s="4"/>
      <c r="S11" s="4"/>
      <c r="T11" s="15"/>
      <c r="U11" s="15"/>
      <c r="V11" s="15"/>
      <c r="W11" s="15"/>
      <c r="X11" s="15"/>
      <c r="Y11" s="4"/>
      <c r="Z11" s="15"/>
      <c r="AA11" s="15"/>
      <c r="AB11" s="15"/>
      <c r="AC11" s="4"/>
      <c r="AD11" s="4"/>
      <c r="AE11" s="12"/>
      <c r="AF11" s="12"/>
      <c r="AG11" s="54"/>
      <c r="AH11" s="66"/>
      <c r="AI11" s="66"/>
      <c r="AJ11" s="66"/>
      <c r="AK11" s="66"/>
      <c r="AL11" s="66"/>
      <c r="AM11" s="66"/>
      <c r="AN11" s="66"/>
      <c r="AO11" s="66"/>
      <c r="AP11" s="66"/>
      <c r="AQ11" s="54"/>
      <c r="AR11" s="54"/>
      <c r="AS11" s="54"/>
      <c r="AT11" s="54"/>
      <c r="AU11" s="54"/>
      <c r="AV11" s="54"/>
      <c r="AW11" s="54"/>
      <c r="AX11" s="54"/>
      <c r="AY11" s="54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O11" s="2"/>
      <c r="BP11" s="2"/>
      <c r="BQ11" s="2"/>
      <c r="BR11" s="2"/>
      <c r="BS11" s="2"/>
      <c r="BT11" s="2"/>
      <c r="BU11" s="2"/>
      <c r="CH11" s="88" t="s">
        <v>226</v>
      </c>
      <c r="CI11" s="88" t="s">
        <v>109</v>
      </c>
      <c r="CJ11" s="89" t="s">
        <v>229</v>
      </c>
    </row>
    <row r="12" spans="1:88" s="6" customFormat="1" ht="8.25" customHeight="1" thickBot="1" x14ac:dyDescent="0.2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4"/>
      <c r="P12" s="4"/>
      <c r="Q12" s="4"/>
      <c r="R12" s="4"/>
      <c r="S12" s="4"/>
      <c r="T12" s="15"/>
      <c r="U12" s="15"/>
      <c r="V12" s="15"/>
      <c r="W12" s="15"/>
      <c r="X12" s="15"/>
      <c r="Y12" s="4"/>
      <c r="Z12" s="15"/>
      <c r="AA12" s="15"/>
      <c r="AB12" s="15"/>
      <c r="AC12" s="4"/>
      <c r="AD12" s="4"/>
      <c r="AE12" s="12"/>
      <c r="AF12" s="12"/>
      <c r="AG12" s="54"/>
      <c r="AH12" s="66"/>
      <c r="AI12" s="66"/>
      <c r="AJ12" s="66"/>
      <c r="AK12" s="66"/>
      <c r="AL12" s="66"/>
      <c r="AM12" s="66"/>
      <c r="AN12" s="66"/>
      <c r="AO12" s="66"/>
      <c r="AP12" s="66"/>
      <c r="AQ12" s="54"/>
      <c r="AR12" s="54"/>
      <c r="AS12" s="54"/>
      <c r="AT12" s="54"/>
      <c r="AU12" s="54"/>
      <c r="AV12" s="54"/>
      <c r="AW12" s="54"/>
      <c r="AX12" s="54"/>
      <c r="AY12" s="54"/>
      <c r="AZ12" s="16"/>
      <c r="BA12" s="16"/>
      <c r="BB12" s="16"/>
      <c r="BC12" s="16"/>
      <c r="BD12" s="16"/>
      <c r="BE12" s="16"/>
      <c r="BF12" s="16"/>
      <c r="BG12" s="14"/>
      <c r="BH12" s="14"/>
      <c r="BI12" s="14"/>
      <c r="BJ12" s="14"/>
      <c r="BK12" s="14"/>
      <c r="BL12" s="14"/>
      <c r="BM12" s="14"/>
      <c r="BN12" s="14"/>
      <c r="BO12" s="2"/>
      <c r="BP12" s="2"/>
      <c r="BQ12" s="2"/>
      <c r="BR12" s="2"/>
      <c r="BS12" s="2"/>
      <c r="BT12" s="2"/>
      <c r="BU12" s="2"/>
      <c r="CH12" s="88" t="s">
        <v>86</v>
      </c>
      <c r="CI12" s="88" t="s">
        <v>84</v>
      </c>
      <c r="CJ12" s="89" t="s">
        <v>87</v>
      </c>
    </row>
    <row r="13" spans="1:88" s="6" customFormat="1" ht="15" customHeight="1" x14ac:dyDescent="0.15">
      <c r="A13" s="504" t="s">
        <v>26</v>
      </c>
      <c r="B13" s="505"/>
      <c r="C13" s="505"/>
      <c r="D13" s="505"/>
      <c r="E13" s="506"/>
      <c r="F13" s="158">
        <f>AD52</f>
        <v>770000</v>
      </c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60"/>
      <c r="V13" s="510" t="s">
        <v>4</v>
      </c>
      <c r="W13" s="511"/>
      <c r="X13" s="15"/>
      <c r="Y13" s="4"/>
      <c r="Z13" s="15"/>
      <c r="AA13" s="15"/>
      <c r="AB13" s="15"/>
      <c r="AC13" s="4"/>
      <c r="AD13" s="4"/>
      <c r="AE13" s="12"/>
      <c r="AF13" s="12"/>
      <c r="AG13" s="54"/>
      <c r="AH13" s="529" t="s">
        <v>211</v>
      </c>
      <c r="AI13" s="529"/>
      <c r="AJ13" s="529"/>
      <c r="AK13" s="529"/>
      <c r="AL13" s="529"/>
      <c r="AM13" s="529"/>
      <c r="AN13" s="529"/>
      <c r="AO13" s="529"/>
      <c r="AP13" s="529"/>
      <c r="AQ13" s="529"/>
      <c r="AR13" s="529"/>
      <c r="AS13" s="529"/>
      <c r="AT13" s="529"/>
      <c r="AU13" s="529"/>
      <c r="AV13" s="529"/>
      <c r="AW13" s="529"/>
      <c r="AX13" s="529"/>
      <c r="AY13" s="529"/>
      <c r="AZ13" s="529"/>
      <c r="BA13" s="529"/>
      <c r="BB13" s="529"/>
      <c r="BC13" s="529"/>
      <c r="BD13" s="529"/>
      <c r="BE13" s="529"/>
      <c r="BF13" s="529"/>
      <c r="BG13" s="529"/>
      <c r="BH13" s="14"/>
      <c r="BI13" s="14"/>
      <c r="BJ13" s="14"/>
      <c r="BK13" s="14"/>
      <c r="BL13" s="14"/>
      <c r="BM13" s="14"/>
      <c r="BN13" s="14"/>
      <c r="BO13" s="2"/>
      <c r="BP13" s="2"/>
      <c r="BQ13" s="2"/>
      <c r="BR13" s="2"/>
      <c r="BS13" s="2"/>
      <c r="BT13" s="2"/>
      <c r="BU13" s="2"/>
      <c r="CH13" s="88" t="s">
        <v>88</v>
      </c>
      <c r="CI13" s="88" t="s">
        <v>114</v>
      </c>
      <c r="CJ13" s="89" t="s">
        <v>89</v>
      </c>
    </row>
    <row r="14" spans="1:88" s="6" customFormat="1" ht="15" customHeight="1" thickBot="1" x14ac:dyDescent="0.2">
      <c r="A14" s="507"/>
      <c r="B14" s="508"/>
      <c r="C14" s="508"/>
      <c r="D14" s="508"/>
      <c r="E14" s="509"/>
      <c r="F14" s="161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3"/>
      <c r="V14" s="512"/>
      <c r="W14" s="513"/>
      <c r="X14" s="4"/>
      <c r="Y14" s="4"/>
      <c r="Z14" s="4"/>
      <c r="AA14" s="4"/>
      <c r="AB14" s="4"/>
      <c r="AC14" s="4"/>
      <c r="AD14" s="4"/>
      <c r="AE14" s="12"/>
      <c r="AF14" s="12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4"/>
      <c r="BI14" s="4"/>
      <c r="BJ14" s="4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CH14" s="88" t="s">
        <v>90</v>
      </c>
      <c r="CI14" s="88" t="s">
        <v>91</v>
      </c>
      <c r="CJ14" s="89" t="s">
        <v>92</v>
      </c>
    </row>
    <row r="15" spans="1:88" s="6" customFormat="1" ht="15" customHeight="1" x14ac:dyDescent="0.15">
      <c r="A15" s="17"/>
      <c r="B15" s="17"/>
      <c r="C15" s="17"/>
      <c r="D15" s="17"/>
      <c r="E15" s="17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4"/>
      <c r="W15" s="14"/>
      <c r="X15" s="4"/>
      <c r="Y15" s="4"/>
      <c r="Z15" s="4"/>
      <c r="AA15" s="4"/>
      <c r="AB15" s="4"/>
      <c r="AC15" s="4"/>
      <c r="AD15" s="4"/>
      <c r="AE15" s="12"/>
      <c r="AF15" s="12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4"/>
      <c r="BI15" s="4"/>
      <c r="BJ15" s="4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CH15" s="88" t="s">
        <v>93</v>
      </c>
      <c r="CI15" s="88" t="s">
        <v>94</v>
      </c>
      <c r="CJ15" s="89" t="s">
        <v>95</v>
      </c>
    </row>
    <row r="16" spans="1:88" s="6" customFormat="1" ht="22.5" customHeight="1" x14ac:dyDescent="0.15">
      <c r="A16" s="487" t="s">
        <v>34</v>
      </c>
      <c r="B16" s="488"/>
      <c r="C16" s="488"/>
      <c r="D16" s="488"/>
      <c r="E16" s="488"/>
      <c r="F16" s="488"/>
      <c r="G16" s="488"/>
      <c r="H16" s="489"/>
      <c r="I16" s="498" t="str">
        <f>'[1]入力シート（記入例）'!B21</f>
        <v>00103705</v>
      </c>
      <c r="J16" s="499"/>
      <c r="K16" s="499"/>
      <c r="L16" s="499"/>
      <c r="M16" s="499"/>
      <c r="N16" s="499"/>
      <c r="O16" s="499"/>
      <c r="P16" s="499"/>
      <c r="Q16" s="499"/>
      <c r="R16" s="500"/>
      <c r="S16" s="12"/>
      <c r="T16" s="12"/>
      <c r="U16" s="12"/>
      <c r="V16" s="12"/>
      <c r="W16" s="12"/>
      <c r="X16" s="12"/>
      <c r="Y16" s="12"/>
      <c r="Z16" s="12"/>
      <c r="AA16" s="12"/>
      <c r="AB16" s="483" t="s">
        <v>27</v>
      </c>
      <c r="AC16" s="483"/>
      <c r="AD16" s="483"/>
      <c r="AE16" s="483"/>
      <c r="AF16" s="483"/>
      <c r="AG16" s="483"/>
      <c r="AH16" s="485" t="s">
        <v>212</v>
      </c>
      <c r="AI16" s="485"/>
      <c r="AJ16" s="495" t="str">
        <f>'[1]入力シート（記入例）'!B5</f>
        <v>160-0004</v>
      </c>
      <c r="AK16" s="495"/>
      <c r="AL16" s="495"/>
      <c r="AM16" s="495"/>
      <c r="AN16" s="495"/>
      <c r="AO16" s="495"/>
      <c r="AP16" s="495"/>
      <c r="AQ16" s="495"/>
      <c r="AR16" s="496"/>
      <c r="AS16" s="496"/>
      <c r="AT16" s="496"/>
      <c r="AU16" s="496"/>
      <c r="AV16" s="496"/>
      <c r="AW16" s="496"/>
      <c r="AX16" s="496"/>
      <c r="AY16" s="496"/>
      <c r="AZ16" s="496"/>
      <c r="BA16" s="496"/>
      <c r="BB16" s="496"/>
      <c r="BC16" s="496"/>
      <c r="BD16" s="496"/>
      <c r="BE16" s="496"/>
      <c r="BF16" s="496"/>
      <c r="BG16" s="496"/>
      <c r="BH16" s="496"/>
      <c r="BI16" s="496"/>
      <c r="BJ16" s="496"/>
      <c r="CH16" s="88" t="s">
        <v>96</v>
      </c>
      <c r="CI16" s="88" t="s">
        <v>97</v>
      </c>
      <c r="CJ16" s="89" t="s">
        <v>98</v>
      </c>
    </row>
    <row r="17" spans="1:88" s="6" customFormat="1" ht="22.5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483" t="s">
        <v>213</v>
      </c>
      <c r="AC17" s="483"/>
      <c r="AD17" s="483"/>
      <c r="AE17" s="483"/>
      <c r="AF17" s="483"/>
      <c r="AG17" s="483"/>
      <c r="AH17" s="497" t="str">
        <f>'[1]入力シート（記入例）'!B6</f>
        <v>東京都新宿区四谷１－２３</v>
      </c>
      <c r="AI17" s="497"/>
      <c r="AJ17" s="497"/>
      <c r="AK17" s="497"/>
      <c r="AL17" s="497"/>
      <c r="AM17" s="497"/>
      <c r="AN17" s="497"/>
      <c r="AO17" s="497"/>
      <c r="AP17" s="497"/>
      <c r="AQ17" s="497"/>
      <c r="AR17" s="497"/>
      <c r="AS17" s="497"/>
      <c r="AT17" s="497"/>
      <c r="AU17" s="497"/>
      <c r="AV17" s="497"/>
      <c r="AW17" s="497"/>
      <c r="AX17" s="497"/>
      <c r="AY17" s="497"/>
      <c r="AZ17" s="497"/>
      <c r="BA17" s="497"/>
      <c r="BB17" s="497"/>
      <c r="BC17" s="497"/>
      <c r="BD17" s="497"/>
      <c r="BE17" s="497"/>
      <c r="BF17" s="497"/>
      <c r="BG17" s="497"/>
      <c r="BH17" s="497"/>
      <c r="BI17" s="497"/>
      <c r="BJ17" s="497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CH17" s="88" t="s">
        <v>99</v>
      </c>
      <c r="CI17" s="88" t="s">
        <v>100</v>
      </c>
      <c r="CJ17" s="89" t="s">
        <v>101</v>
      </c>
    </row>
    <row r="18" spans="1:88" s="6" customFormat="1" ht="22.5" customHeight="1" x14ac:dyDescent="0.15">
      <c r="A18" s="487" t="s">
        <v>5</v>
      </c>
      <c r="B18" s="488"/>
      <c r="C18" s="488"/>
      <c r="D18" s="488"/>
      <c r="E18" s="488"/>
      <c r="F18" s="488"/>
      <c r="G18" s="488"/>
      <c r="H18" s="489"/>
      <c r="I18" s="498" t="str">
        <f>'[1]入力シート（記入例）'!B20</f>
        <v>7810031500</v>
      </c>
      <c r="J18" s="499"/>
      <c r="K18" s="499"/>
      <c r="L18" s="499"/>
      <c r="M18" s="499"/>
      <c r="N18" s="499"/>
      <c r="O18" s="499"/>
      <c r="P18" s="499"/>
      <c r="Q18" s="499"/>
      <c r="R18" s="500"/>
      <c r="S18" s="12"/>
      <c r="T18" s="12"/>
      <c r="U18" s="12"/>
      <c r="V18" s="12"/>
      <c r="W18" s="12"/>
      <c r="X18" s="12"/>
      <c r="Y18" s="12"/>
      <c r="Z18" s="12"/>
      <c r="AA18" s="12"/>
      <c r="AB18" s="483" t="s">
        <v>214</v>
      </c>
      <c r="AC18" s="483"/>
      <c r="AD18" s="483"/>
      <c r="AE18" s="483"/>
      <c r="AF18" s="483"/>
      <c r="AG18" s="483"/>
      <c r="AH18" s="501" t="str">
        <f>'[1]入力シート（記入例）'!B7</f>
        <v>株式会社第一ヒューテック</v>
      </c>
      <c r="AI18" s="502"/>
      <c r="AJ18" s="502"/>
      <c r="AK18" s="502"/>
      <c r="AL18" s="502"/>
      <c r="AM18" s="502"/>
      <c r="AN18" s="502"/>
      <c r="AO18" s="502"/>
      <c r="AP18" s="502"/>
      <c r="AQ18" s="502"/>
      <c r="AR18" s="502"/>
      <c r="AS18" s="502"/>
      <c r="AT18" s="502"/>
      <c r="AU18" s="502"/>
      <c r="AV18" s="502"/>
      <c r="AW18" s="502"/>
      <c r="AX18" s="502"/>
      <c r="AY18" s="502"/>
      <c r="AZ18" s="502"/>
      <c r="BA18" s="502"/>
      <c r="BB18" s="502"/>
      <c r="BC18" s="502"/>
      <c r="BD18" s="502"/>
      <c r="BE18" s="502"/>
      <c r="BF18" s="502"/>
      <c r="BG18" s="502"/>
      <c r="BH18" s="502"/>
      <c r="BI18" s="502"/>
      <c r="BJ18" s="503"/>
      <c r="CH18" s="88" t="s">
        <v>102</v>
      </c>
      <c r="CI18" s="88" t="s">
        <v>103</v>
      </c>
      <c r="CJ18" s="89" t="s">
        <v>104</v>
      </c>
    </row>
    <row r="19" spans="1:88" s="6" customFormat="1" ht="22.5" customHeight="1" x14ac:dyDescent="0.1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483" t="s">
        <v>215</v>
      </c>
      <c r="AC19" s="483"/>
      <c r="AD19" s="483"/>
      <c r="AE19" s="483"/>
      <c r="AF19" s="483"/>
      <c r="AG19" s="483"/>
      <c r="AH19" s="484" t="str">
        <f>'[1]入力シート（記入例）'!B8</f>
        <v>03-3359-8811</v>
      </c>
      <c r="AI19" s="484"/>
      <c r="AJ19" s="484"/>
      <c r="AK19" s="484"/>
      <c r="AL19" s="484"/>
      <c r="AM19" s="484"/>
      <c r="AN19" s="484"/>
      <c r="AO19" s="484"/>
      <c r="AP19" s="484"/>
      <c r="AQ19" s="484"/>
      <c r="AR19" s="484"/>
      <c r="AS19" s="484"/>
      <c r="AT19" s="484"/>
      <c r="AU19" s="484"/>
      <c r="AV19" s="484"/>
      <c r="AW19" s="485" t="s">
        <v>216</v>
      </c>
      <c r="AX19" s="485"/>
      <c r="AY19" s="485"/>
      <c r="AZ19" s="485"/>
      <c r="BA19" s="485"/>
      <c r="BB19" s="485" t="str">
        <f>'[1]入力シート（記入例）'!B10</f>
        <v>第一太郎</v>
      </c>
      <c r="BC19" s="485"/>
      <c r="BD19" s="485"/>
      <c r="BE19" s="485"/>
      <c r="BF19" s="485"/>
      <c r="BG19" s="485"/>
      <c r="BH19" s="485"/>
      <c r="BI19" s="485"/>
      <c r="BJ19" s="485"/>
      <c r="CH19" s="88" t="s">
        <v>105</v>
      </c>
      <c r="CI19" s="88" t="s">
        <v>106</v>
      </c>
      <c r="CJ19" s="89" t="s">
        <v>107</v>
      </c>
    </row>
    <row r="20" spans="1:88" s="6" customFormat="1" ht="22.5" customHeight="1" thickBot="1" x14ac:dyDescent="0.2">
      <c r="A20" s="487" t="s">
        <v>23</v>
      </c>
      <c r="B20" s="488"/>
      <c r="C20" s="488"/>
      <c r="D20" s="488"/>
      <c r="E20" s="488"/>
      <c r="F20" s="488"/>
      <c r="G20" s="488"/>
      <c r="H20" s="489"/>
      <c r="I20" s="490" t="str">
        <f>'[1]入力シート（記入例）'!B22</f>
        <v>唐ヶ崎付属（撤）</v>
      </c>
      <c r="J20" s="491"/>
      <c r="K20" s="491"/>
      <c r="L20" s="491"/>
      <c r="M20" s="491"/>
      <c r="N20" s="491"/>
      <c r="O20" s="491"/>
      <c r="P20" s="491"/>
      <c r="Q20" s="491"/>
      <c r="R20" s="492"/>
      <c r="S20" s="12"/>
      <c r="T20" s="12"/>
      <c r="U20" s="12"/>
      <c r="V20" s="12"/>
      <c r="W20" s="12"/>
      <c r="X20" s="12"/>
      <c r="Y20" s="12"/>
      <c r="Z20" s="12"/>
      <c r="AA20" s="12"/>
      <c r="AB20" s="493" t="s">
        <v>217</v>
      </c>
      <c r="AC20" s="493"/>
      <c r="AD20" s="493"/>
      <c r="AE20" s="493"/>
      <c r="AF20" s="493"/>
      <c r="AG20" s="493"/>
      <c r="AH20" s="494" t="str">
        <f>'[1]入力シート（記入例）'!B9</f>
        <v>03-3353-0067</v>
      </c>
      <c r="AI20" s="494"/>
      <c r="AJ20" s="494"/>
      <c r="AK20" s="494"/>
      <c r="AL20" s="494"/>
      <c r="AM20" s="494"/>
      <c r="AN20" s="494"/>
      <c r="AO20" s="494"/>
      <c r="AP20" s="494"/>
      <c r="AQ20" s="494"/>
      <c r="AR20" s="494"/>
      <c r="AS20" s="494"/>
      <c r="AT20" s="494"/>
      <c r="AU20" s="494"/>
      <c r="AV20" s="494"/>
      <c r="AW20" s="486"/>
      <c r="AX20" s="486"/>
      <c r="AY20" s="486"/>
      <c r="AZ20" s="486"/>
      <c r="BA20" s="486"/>
      <c r="BB20" s="486"/>
      <c r="BC20" s="486"/>
      <c r="BD20" s="486"/>
      <c r="BE20" s="486"/>
      <c r="BF20" s="486"/>
      <c r="BG20" s="486"/>
      <c r="BH20" s="486"/>
      <c r="BI20" s="486"/>
      <c r="BJ20" s="486"/>
      <c r="CH20" s="88" t="s">
        <v>108</v>
      </c>
      <c r="CI20" s="88" t="s">
        <v>109</v>
      </c>
      <c r="CJ20" s="89" t="s">
        <v>110</v>
      </c>
    </row>
    <row r="21" spans="1:88" s="6" customFormat="1" ht="22.5" customHeight="1" thickBo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471" t="s">
        <v>12</v>
      </c>
      <c r="AC21" s="472"/>
      <c r="AD21" s="472"/>
      <c r="AE21" s="472"/>
      <c r="AF21" s="472"/>
      <c r="AG21" s="472"/>
      <c r="AH21" s="473" t="s">
        <v>218</v>
      </c>
      <c r="AI21" s="473"/>
      <c r="AJ21" s="474" t="str">
        <f>'[1]入力シート（記入例）'!B11</f>
        <v>1234567891011</v>
      </c>
      <c r="AK21" s="475"/>
      <c r="AL21" s="475"/>
      <c r="AM21" s="475"/>
      <c r="AN21" s="475"/>
      <c r="AO21" s="475"/>
      <c r="AP21" s="475"/>
      <c r="AQ21" s="475"/>
      <c r="AR21" s="475"/>
      <c r="AS21" s="475"/>
      <c r="AT21" s="475"/>
      <c r="AU21" s="475"/>
      <c r="AV21" s="475"/>
      <c r="AW21" s="475"/>
      <c r="AX21" s="475"/>
      <c r="AY21" s="475"/>
      <c r="AZ21" s="475"/>
      <c r="BA21" s="475"/>
      <c r="BB21" s="475"/>
      <c r="BC21" s="475"/>
      <c r="BD21" s="475"/>
      <c r="BE21" s="475"/>
      <c r="BF21" s="475"/>
      <c r="BG21" s="475"/>
      <c r="BH21" s="475"/>
      <c r="BI21" s="475"/>
      <c r="BJ21" s="476"/>
      <c r="CH21" s="88" t="s">
        <v>111</v>
      </c>
      <c r="CI21" s="88" t="s">
        <v>114</v>
      </c>
      <c r="CJ21" s="89" t="s">
        <v>112</v>
      </c>
    </row>
    <row r="22" spans="1:88" s="6" customFormat="1" ht="14.25" customHeight="1" x14ac:dyDescent="0.1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CH22" s="88" t="s">
        <v>113</v>
      </c>
      <c r="CI22" s="88" t="s">
        <v>114</v>
      </c>
      <c r="CJ22" s="89" t="s">
        <v>115</v>
      </c>
    </row>
    <row r="23" spans="1:88" s="6" customFormat="1" ht="21.75" customHeight="1" x14ac:dyDescent="0.15">
      <c r="A23" s="477" t="s">
        <v>198</v>
      </c>
      <c r="B23" s="478"/>
      <c r="C23" s="478"/>
      <c r="D23" s="478"/>
      <c r="E23" s="478"/>
      <c r="F23" s="478"/>
      <c r="G23" s="478"/>
      <c r="H23" s="479"/>
      <c r="I23" s="480"/>
      <c r="J23" s="481"/>
      <c r="K23" s="481"/>
      <c r="L23" s="481"/>
      <c r="M23" s="481"/>
      <c r="N23" s="481"/>
      <c r="O23" s="481"/>
      <c r="P23" s="482"/>
      <c r="Q23" s="477" t="s">
        <v>19</v>
      </c>
      <c r="R23" s="478"/>
      <c r="S23" s="478"/>
      <c r="T23" s="478"/>
      <c r="U23" s="478"/>
      <c r="V23" s="478"/>
      <c r="W23" s="478"/>
      <c r="X23" s="479"/>
      <c r="Y23" s="480"/>
      <c r="Z23" s="481"/>
      <c r="AA23" s="481"/>
      <c r="AB23" s="481"/>
      <c r="AC23" s="481"/>
      <c r="AD23" s="481"/>
      <c r="AE23" s="481"/>
      <c r="AF23" s="482"/>
      <c r="AG23" s="477" t="s">
        <v>20</v>
      </c>
      <c r="AH23" s="478"/>
      <c r="AI23" s="478"/>
      <c r="AJ23" s="478"/>
      <c r="AK23" s="478"/>
      <c r="AL23" s="478"/>
      <c r="AM23" s="478"/>
      <c r="AN23" s="479"/>
      <c r="AO23" s="480">
        <f>I23-Y23</f>
        <v>0</v>
      </c>
      <c r="AP23" s="481"/>
      <c r="AQ23" s="481"/>
      <c r="AR23" s="481"/>
      <c r="AS23" s="481"/>
      <c r="AT23" s="481"/>
      <c r="AU23" s="481"/>
      <c r="AV23" s="482"/>
      <c r="AW23" s="9"/>
      <c r="AX23" s="9"/>
      <c r="AY23" s="9"/>
      <c r="AZ23" s="9"/>
      <c r="BA23" s="9"/>
      <c r="BB23" s="9"/>
      <c r="BC23" s="67"/>
      <c r="BD23" s="67"/>
      <c r="BE23" s="67"/>
      <c r="BF23" s="67"/>
      <c r="BG23" s="67"/>
      <c r="BH23" s="67"/>
      <c r="BI23" s="67"/>
      <c r="BJ23" s="67"/>
      <c r="CH23" s="88" t="s">
        <v>116</v>
      </c>
      <c r="CI23" s="88" t="s">
        <v>97</v>
      </c>
      <c r="CJ23" s="89" t="s">
        <v>117</v>
      </c>
    </row>
    <row r="24" spans="1:88" s="6" customFormat="1" ht="9.75" customHeight="1" x14ac:dyDescent="0.15">
      <c r="A24" s="56"/>
      <c r="B24" s="56"/>
      <c r="C24" s="56"/>
      <c r="D24" s="56"/>
      <c r="E24" s="56"/>
      <c r="F24" s="56"/>
      <c r="G24" s="56"/>
      <c r="H24" s="56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7"/>
      <c r="AQ24" s="56"/>
      <c r="AR24" s="56"/>
      <c r="AS24" s="56"/>
      <c r="AT24" s="56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CH24" s="88" t="s">
        <v>118</v>
      </c>
      <c r="CI24" s="88" t="s">
        <v>97</v>
      </c>
      <c r="CJ24" s="89" t="s">
        <v>119</v>
      </c>
    </row>
    <row r="25" spans="1:88" s="6" customFormat="1" ht="15" customHeight="1" x14ac:dyDescent="0.15">
      <c r="A25" s="463" t="s">
        <v>6</v>
      </c>
      <c r="B25" s="463"/>
      <c r="C25" s="463"/>
      <c r="D25" s="463"/>
      <c r="E25" s="463"/>
      <c r="F25" s="463"/>
      <c r="G25" s="463"/>
      <c r="H25" s="56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57"/>
      <c r="AQ25" s="56"/>
      <c r="AR25" s="56"/>
      <c r="AS25" s="56"/>
      <c r="AT25" s="56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CH25" s="88" t="s">
        <v>120</v>
      </c>
      <c r="CI25" s="88" t="s">
        <v>97</v>
      </c>
      <c r="CJ25" s="89" t="s">
        <v>121</v>
      </c>
    </row>
    <row r="26" spans="1:88" s="6" customFormat="1" ht="15" customHeight="1" x14ac:dyDescent="0.15">
      <c r="A26" s="464"/>
      <c r="B26" s="464"/>
      <c r="C26" s="464"/>
      <c r="D26" s="464"/>
      <c r="E26" s="464"/>
      <c r="F26" s="464"/>
      <c r="G26" s="464"/>
      <c r="H26" s="56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56"/>
      <c r="AG26" s="56"/>
      <c r="AH26" s="56"/>
      <c r="AI26" s="56"/>
      <c r="AJ26" s="56"/>
      <c r="AK26" s="56"/>
      <c r="AL26" s="56"/>
      <c r="AM26" s="56"/>
      <c r="AN26" s="56"/>
      <c r="AO26" s="56"/>
      <c r="AP26" s="57"/>
      <c r="AQ26" s="56"/>
      <c r="AR26" s="56"/>
      <c r="AS26" s="56"/>
      <c r="AT26" s="56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CH26" s="88" t="s">
        <v>122</v>
      </c>
      <c r="CI26" s="88" t="s">
        <v>97</v>
      </c>
      <c r="CJ26" s="89" t="s">
        <v>123</v>
      </c>
    </row>
    <row r="27" spans="1:88" s="6" customFormat="1" ht="12" customHeight="1" x14ac:dyDescent="0.15">
      <c r="A27" s="453" t="s">
        <v>30</v>
      </c>
      <c r="B27" s="453"/>
      <c r="C27" s="453"/>
      <c r="D27" s="453"/>
      <c r="E27" s="453"/>
      <c r="F27" s="465" t="s">
        <v>7</v>
      </c>
      <c r="G27" s="465"/>
      <c r="H27" s="465"/>
      <c r="I27" s="465"/>
      <c r="J27" s="465"/>
      <c r="K27" s="465"/>
      <c r="L27" s="455" t="s">
        <v>29</v>
      </c>
      <c r="M27" s="455"/>
      <c r="N27" s="455"/>
      <c r="O27" s="455"/>
      <c r="P27" s="455"/>
      <c r="Q27" s="455"/>
      <c r="R27" s="466" t="s">
        <v>25</v>
      </c>
      <c r="S27" s="467"/>
      <c r="T27" s="467"/>
      <c r="U27" s="467"/>
      <c r="V27" s="467"/>
      <c r="W27" s="467"/>
      <c r="X27" s="467"/>
      <c r="Y27" s="467"/>
      <c r="Z27" s="467"/>
      <c r="AA27" s="467"/>
      <c r="AB27" s="467"/>
      <c r="AC27" s="467"/>
      <c r="AD27" s="467"/>
      <c r="AE27" s="467"/>
      <c r="AF27" s="467"/>
      <c r="AG27" s="467"/>
      <c r="AH27" s="467"/>
      <c r="AI27" s="467"/>
      <c r="AJ27" s="467"/>
      <c r="AK27" s="467"/>
      <c r="AL27" s="467"/>
      <c r="AM27" s="467"/>
      <c r="AN27" s="468"/>
      <c r="AO27" s="455" t="s">
        <v>8</v>
      </c>
      <c r="AP27" s="455"/>
      <c r="AQ27" s="455"/>
      <c r="AR27" s="455"/>
      <c r="AS27" s="455" t="s">
        <v>9</v>
      </c>
      <c r="AT27" s="455"/>
      <c r="AU27" s="455"/>
      <c r="AV27" s="455"/>
      <c r="AW27" s="455" t="s">
        <v>10</v>
      </c>
      <c r="AX27" s="455"/>
      <c r="AY27" s="455"/>
      <c r="AZ27" s="455"/>
      <c r="BA27" s="455"/>
      <c r="BB27" s="455"/>
      <c r="BC27" s="455" t="s">
        <v>24</v>
      </c>
      <c r="BD27" s="455"/>
      <c r="BE27" s="455"/>
      <c r="BF27" s="455"/>
      <c r="BG27" s="455"/>
      <c r="BH27" s="455"/>
      <c r="BI27" s="455"/>
      <c r="BJ27" s="455"/>
      <c r="BK27" s="8"/>
      <c r="BL27" s="3"/>
      <c r="BM27" s="3"/>
      <c r="BN27" s="3"/>
      <c r="BO27" s="3"/>
      <c r="BP27" s="3"/>
      <c r="BQ27" s="3"/>
      <c r="BR27" s="2"/>
      <c r="BS27" s="2"/>
      <c r="BT27" s="2"/>
      <c r="BU27" s="2"/>
      <c r="BV27" s="2"/>
      <c r="BW27" s="2"/>
      <c r="BX27" s="2"/>
      <c r="CH27" s="88" t="s">
        <v>124</v>
      </c>
      <c r="CI27" s="88" t="s">
        <v>97</v>
      </c>
      <c r="CJ27" s="89" t="s">
        <v>125</v>
      </c>
    </row>
    <row r="28" spans="1:88" s="6" customFormat="1" ht="12" customHeight="1" x14ac:dyDescent="0.15">
      <c r="A28" s="453"/>
      <c r="B28" s="453"/>
      <c r="C28" s="453"/>
      <c r="D28" s="453"/>
      <c r="E28" s="453"/>
      <c r="F28" s="465"/>
      <c r="G28" s="465"/>
      <c r="H28" s="465"/>
      <c r="I28" s="465"/>
      <c r="J28" s="465"/>
      <c r="K28" s="465"/>
      <c r="L28" s="455"/>
      <c r="M28" s="455"/>
      <c r="N28" s="455"/>
      <c r="O28" s="455"/>
      <c r="P28" s="455"/>
      <c r="Q28" s="455"/>
      <c r="R28" s="469"/>
      <c r="S28" s="464"/>
      <c r="T28" s="464"/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4"/>
      <c r="AF28" s="464"/>
      <c r="AG28" s="464"/>
      <c r="AH28" s="464"/>
      <c r="AI28" s="464"/>
      <c r="AJ28" s="464"/>
      <c r="AK28" s="464"/>
      <c r="AL28" s="464"/>
      <c r="AM28" s="464"/>
      <c r="AN28" s="470"/>
      <c r="AO28" s="455"/>
      <c r="AP28" s="455"/>
      <c r="AQ28" s="455"/>
      <c r="AR28" s="455"/>
      <c r="AS28" s="455"/>
      <c r="AT28" s="455"/>
      <c r="AU28" s="455"/>
      <c r="AV28" s="455"/>
      <c r="AW28" s="455"/>
      <c r="AX28" s="455"/>
      <c r="AY28" s="455"/>
      <c r="AZ28" s="455"/>
      <c r="BA28" s="455"/>
      <c r="BB28" s="455"/>
      <c r="BC28" s="455"/>
      <c r="BD28" s="455"/>
      <c r="BE28" s="455"/>
      <c r="BF28" s="455"/>
      <c r="BG28" s="455"/>
      <c r="BH28" s="455"/>
      <c r="BI28" s="455"/>
      <c r="BJ28" s="455"/>
      <c r="BK28" s="8"/>
      <c r="BL28" s="3"/>
      <c r="BM28" s="3"/>
      <c r="BN28" s="3"/>
      <c r="BO28" s="3"/>
      <c r="BP28" s="3"/>
      <c r="BQ28" s="3"/>
      <c r="BR28" s="2"/>
      <c r="BS28" s="2"/>
      <c r="BT28" s="2"/>
      <c r="BU28" s="2"/>
      <c r="BV28" s="2"/>
      <c r="BW28" s="2"/>
      <c r="BX28" s="2"/>
      <c r="CH28" s="88" t="s">
        <v>126</v>
      </c>
      <c r="CI28" s="88" t="s">
        <v>97</v>
      </c>
      <c r="CJ28" s="89" t="s">
        <v>127</v>
      </c>
    </row>
    <row r="29" spans="1:88" s="6" customFormat="1" ht="10.5" customHeight="1" x14ac:dyDescent="0.15">
      <c r="A29" s="460">
        <v>1</v>
      </c>
      <c r="B29" s="460"/>
      <c r="C29" s="460"/>
      <c r="D29" s="460"/>
      <c r="E29" s="460"/>
      <c r="F29" s="461" t="s">
        <v>136</v>
      </c>
      <c r="G29" s="461"/>
      <c r="H29" s="461"/>
      <c r="I29" s="461"/>
      <c r="J29" s="461"/>
      <c r="K29" s="461"/>
      <c r="L29" s="462" t="str">
        <f>IF(F29="","",VLOOKUP(F29,$CH$9:$CI$58,2,0))</f>
        <v>0231</v>
      </c>
      <c r="M29" s="462"/>
      <c r="N29" s="462"/>
      <c r="O29" s="462"/>
      <c r="P29" s="462"/>
      <c r="Q29" s="462"/>
      <c r="R29" s="297" t="s">
        <v>145</v>
      </c>
      <c r="S29" s="298"/>
      <c r="T29" s="298"/>
      <c r="U29" s="298"/>
      <c r="V29" s="298"/>
      <c r="W29" s="298"/>
      <c r="X29" s="298"/>
      <c r="Y29" s="298"/>
      <c r="Z29" s="298"/>
      <c r="AA29" s="298"/>
      <c r="AB29" s="298"/>
      <c r="AC29" s="298"/>
      <c r="AD29" s="298"/>
      <c r="AE29" s="298"/>
      <c r="AF29" s="298"/>
      <c r="AG29" s="298"/>
      <c r="AH29" s="298"/>
      <c r="AI29" s="298"/>
      <c r="AJ29" s="298"/>
      <c r="AK29" s="298"/>
      <c r="AL29" s="298"/>
      <c r="AM29" s="298"/>
      <c r="AN29" s="299"/>
      <c r="AO29" s="460">
        <v>1</v>
      </c>
      <c r="AP29" s="460"/>
      <c r="AQ29" s="460"/>
      <c r="AR29" s="460"/>
      <c r="AS29" s="460" t="s">
        <v>208</v>
      </c>
      <c r="AT29" s="460"/>
      <c r="AU29" s="460"/>
      <c r="AV29" s="460"/>
      <c r="AW29" s="458"/>
      <c r="AX29" s="458"/>
      <c r="AY29" s="458"/>
      <c r="AZ29" s="458"/>
      <c r="BA29" s="458"/>
      <c r="BB29" s="458"/>
      <c r="BC29" s="459">
        <v>500000</v>
      </c>
      <c r="BD29" s="459"/>
      <c r="BE29" s="459"/>
      <c r="BF29" s="459"/>
      <c r="BG29" s="459"/>
      <c r="BH29" s="459"/>
      <c r="BI29" s="459"/>
      <c r="BJ29" s="459"/>
      <c r="BK29" s="11"/>
      <c r="BL29" s="1"/>
      <c r="BM29" s="2"/>
      <c r="BN29" s="1"/>
      <c r="BO29" s="1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H29" s="88" t="s">
        <v>128</v>
      </c>
      <c r="CI29" s="88" t="s">
        <v>97</v>
      </c>
      <c r="CJ29" s="89" t="s">
        <v>129</v>
      </c>
    </row>
    <row r="30" spans="1:88" s="6" customFormat="1" ht="10.5" customHeight="1" x14ac:dyDescent="0.15">
      <c r="A30" s="460"/>
      <c r="B30" s="460"/>
      <c r="C30" s="460"/>
      <c r="D30" s="460"/>
      <c r="E30" s="460"/>
      <c r="F30" s="461"/>
      <c r="G30" s="461"/>
      <c r="H30" s="461"/>
      <c r="I30" s="461"/>
      <c r="J30" s="461"/>
      <c r="K30" s="461"/>
      <c r="L30" s="462"/>
      <c r="M30" s="462"/>
      <c r="N30" s="462"/>
      <c r="O30" s="462"/>
      <c r="P30" s="462"/>
      <c r="Q30" s="462"/>
      <c r="R30" s="300"/>
      <c r="S30" s="301"/>
      <c r="T30" s="301"/>
      <c r="U30" s="301"/>
      <c r="V30" s="301"/>
      <c r="W30" s="301"/>
      <c r="X30" s="301"/>
      <c r="Y30" s="301"/>
      <c r="Z30" s="301"/>
      <c r="AA30" s="301"/>
      <c r="AB30" s="301"/>
      <c r="AC30" s="301"/>
      <c r="AD30" s="301"/>
      <c r="AE30" s="301"/>
      <c r="AF30" s="301"/>
      <c r="AG30" s="301"/>
      <c r="AH30" s="301"/>
      <c r="AI30" s="301"/>
      <c r="AJ30" s="301"/>
      <c r="AK30" s="301"/>
      <c r="AL30" s="301"/>
      <c r="AM30" s="301"/>
      <c r="AN30" s="302"/>
      <c r="AO30" s="460"/>
      <c r="AP30" s="460"/>
      <c r="AQ30" s="460"/>
      <c r="AR30" s="460"/>
      <c r="AS30" s="460"/>
      <c r="AT30" s="460"/>
      <c r="AU30" s="460"/>
      <c r="AV30" s="460"/>
      <c r="AW30" s="458"/>
      <c r="AX30" s="458"/>
      <c r="AY30" s="458"/>
      <c r="AZ30" s="458"/>
      <c r="BA30" s="458"/>
      <c r="BB30" s="458"/>
      <c r="BC30" s="459"/>
      <c r="BD30" s="459"/>
      <c r="BE30" s="459"/>
      <c r="BF30" s="459"/>
      <c r="BG30" s="459"/>
      <c r="BH30" s="459"/>
      <c r="BI30" s="459"/>
      <c r="BJ30" s="459"/>
      <c r="CH30" s="88" t="s">
        <v>130</v>
      </c>
      <c r="CI30" s="88" t="s">
        <v>97</v>
      </c>
      <c r="CJ30" s="89" t="s">
        <v>131</v>
      </c>
    </row>
    <row r="31" spans="1:88" s="6" customFormat="1" ht="10.5" customHeight="1" x14ac:dyDescent="0.15">
      <c r="A31" s="460">
        <v>1</v>
      </c>
      <c r="B31" s="460"/>
      <c r="C31" s="460"/>
      <c r="D31" s="460"/>
      <c r="E31" s="460"/>
      <c r="F31" s="461" t="s">
        <v>219</v>
      </c>
      <c r="G31" s="461"/>
      <c r="H31" s="461"/>
      <c r="I31" s="461"/>
      <c r="J31" s="461"/>
      <c r="K31" s="461"/>
      <c r="L31" s="462" t="str">
        <f t="shared" ref="L31" si="0">IF(F31="","",VLOOKUP(F31,$CH$9:$CI$58,2,0))</f>
        <v>0211</v>
      </c>
      <c r="M31" s="462"/>
      <c r="N31" s="462"/>
      <c r="O31" s="462"/>
      <c r="P31" s="462"/>
      <c r="Q31" s="462"/>
      <c r="R31" s="297" t="s">
        <v>222</v>
      </c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8"/>
      <c r="AG31" s="298"/>
      <c r="AH31" s="298"/>
      <c r="AI31" s="298"/>
      <c r="AJ31" s="298"/>
      <c r="AK31" s="298"/>
      <c r="AL31" s="298"/>
      <c r="AM31" s="298"/>
      <c r="AN31" s="299"/>
      <c r="AO31" s="460">
        <v>100</v>
      </c>
      <c r="AP31" s="460"/>
      <c r="AQ31" s="460"/>
      <c r="AR31" s="460"/>
      <c r="AS31" s="460" t="s">
        <v>223</v>
      </c>
      <c r="AT31" s="460"/>
      <c r="AU31" s="460"/>
      <c r="AV31" s="460"/>
      <c r="AW31" s="458">
        <v>2000</v>
      </c>
      <c r="AX31" s="458"/>
      <c r="AY31" s="458"/>
      <c r="AZ31" s="458"/>
      <c r="BA31" s="458"/>
      <c r="BB31" s="458"/>
      <c r="BC31" s="459">
        <f>AW31*AO31</f>
        <v>200000</v>
      </c>
      <c r="BD31" s="459"/>
      <c r="BE31" s="459"/>
      <c r="BF31" s="459"/>
      <c r="BG31" s="459"/>
      <c r="BH31" s="459"/>
      <c r="BI31" s="459"/>
      <c r="BJ31" s="459"/>
      <c r="CH31" s="88" t="s">
        <v>132</v>
      </c>
      <c r="CI31" s="88" t="s">
        <v>97</v>
      </c>
      <c r="CJ31" s="89" t="s">
        <v>133</v>
      </c>
    </row>
    <row r="32" spans="1:88" s="6" customFormat="1" ht="10.5" customHeight="1" x14ac:dyDescent="0.15">
      <c r="A32" s="460"/>
      <c r="B32" s="460"/>
      <c r="C32" s="460"/>
      <c r="D32" s="460"/>
      <c r="E32" s="460"/>
      <c r="F32" s="461"/>
      <c r="G32" s="461"/>
      <c r="H32" s="461"/>
      <c r="I32" s="461"/>
      <c r="J32" s="461"/>
      <c r="K32" s="461"/>
      <c r="L32" s="462"/>
      <c r="M32" s="462"/>
      <c r="N32" s="462"/>
      <c r="O32" s="462"/>
      <c r="P32" s="462"/>
      <c r="Q32" s="462"/>
      <c r="R32" s="300"/>
      <c r="S32" s="301"/>
      <c r="T32" s="301"/>
      <c r="U32" s="301"/>
      <c r="V32" s="301"/>
      <c r="W32" s="301"/>
      <c r="X32" s="301"/>
      <c r="Y32" s="301"/>
      <c r="Z32" s="301"/>
      <c r="AA32" s="301"/>
      <c r="AB32" s="301"/>
      <c r="AC32" s="301"/>
      <c r="AD32" s="301"/>
      <c r="AE32" s="301"/>
      <c r="AF32" s="301"/>
      <c r="AG32" s="301"/>
      <c r="AH32" s="301"/>
      <c r="AI32" s="301"/>
      <c r="AJ32" s="301"/>
      <c r="AK32" s="301"/>
      <c r="AL32" s="301"/>
      <c r="AM32" s="301"/>
      <c r="AN32" s="302"/>
      <c r="AO32" s="460"/>
      <c r="AP32" s="460"/>
      <c r="AQ32" s="460"/>
      <c r="AR32" s="460"/>
      <c r="AS32" s="460"/>
      <c r="AT32" s="460"/>
      <c r="AU32" s="460"/>
      <c r="AV32" s="460"/>
      <c r="AW32" s="458"/>
      <c r="AX32" s="458"/>
      <c r="AY32" s="458"/>
      <c r="AZ32" s="458"/>
      <c r="BA32" s="458"/>
      <c r="BB32" s="458"/>
      <c r="BC32" s="459"/>
      <c r="BD32" s="459"/>
      <c r="BE32" s="459"/>
      <c r="BF32" s="459"/>
      <c r="BG32" s="459"/>
      <c r="BH32" s="459"/>
      <c r="BI32" s="459"/>
      <c r="BJ32" s="459"/>
      <c r="CH32" s="88" t="s">
        <v>134</v>
      </c>
      <c r="CI32" s="88" t="s">
        <v>97</v>
      </c>
      <c r="CJ32" s="89" t="s">
        <v>135</v>
      </c>
    </row>
    <row r="33" spans="1:88" s="6" customFormat="1" ht="10.5" customHeight="1" x14ac:dyDescent="0.15">
      <c r="A33" s="460"/>
      <c r="B33" s="460"/>
      <c r="C33" s="460"/>
      <c r="D33" s="460"/>
      <c r="E33" s="460"/>
      <c r="F33" s="461"/>
      <c r="G33" s="461"/>
      <c r="H33" s="461"/>
      <c r="I33" s="461"/>
      <c r="J33" s="461"/>
      <c r="K33" s="461"/>
      <c r="L33" s="462" t="str">
        <f t="shared" ref="L33" si="1">IF(F33="","",VLOOKUP(F33,$CH$9:$CI$58,2,0))</f>
        <v/>
      </c>
      <c r="M33" s="462"/>
      <c r="N33" s="462"/>
      <c r="O33" s="462"/>
      <c r="P33" s="462"/>
      <c r="Q33" s="462"/>
      <c r="R33" s="297"/>
      <c r="S33" s="298"/>
      <c r="T33" s="298"/>
      <c r="U33" s="298"/>
      <c r="V33" s="298"/>
      <c r="W33" s="298"/>
      <c r="X33" s="298"/>
      <c r="Y33" s="298"/>
      <c r="Z33" s="298"/>
      <c r="AA33" s="298"/>
      <c r="AB33" s="298"/>
      <c r="AC33" s="298"/>
      <c r="AD33" s="298"/>
      <c r="AE33" s="298"/>
      <c r="AF33" s="298"/>
      <c r="AG33" s="298"/>
      <c r="AH33" s="298"/>
      <c r="AI33" s="298"/>
      <c r="AJ33" s="298"/>
      <c r="AK33" s="298"/>
      <c r="AL33" s="298"/>
      <c r="AM33" s="298"/>
      <c r="AN33" s="299"/>
      <c r="AO33" s="460"/>
      <c r="AP33" s="460"/>
      <c r="AQ33" s="460"/>
      <c r="AR33" s="460"/>
      <c r="AS33" s="460"/>
      <c r="AT33" s="460"/>
      <c r="AU33" s="460"/>
      <c r="AV33" s="460"/>
      <c r="AW33" s="458"/>
      <c r="AX33" s="458"/>
      <c r="AY33" s="458"/>
      <c r="AZ33" s="458"/>
      <c r="BA33" s="458"/>
      <c r="BB33" s="458"/>
      <c r="BC33" s="459"/>
      <c r="BD33" s="459"/>
      <c r="BE33" s="459"/>
      <c r="BF33" s="459"/>
      <c r="BG33" s="459"/>
      <c r="BH33" s="459"/>
      <c r="BI33" s="459"/>
      <c r="BJ33" s="459"/>
      <c r="CH33" s="88" t="s">
        <v>136</v>
      </c>
      <c r="CI33" s="88" t="s">
        <v>97</v>
      </c>
      <c r="CJ33" s="89" t="s">
        <v>137</v>
      </c>
    </row>
    <row r="34" spans="1:88" s="6" customFormat="1" ht="10.5" customHeight="1" x14ac:dyDescent="0.15">
      <c r="A34" s="460"/>
      <c r="B34" s="460"/>
      <c r="C34" s="460"/>
      <c r="D34" s="460"/>
      <c r="E34" s="460"/>
      <c r="F34" s="461"/>
      <c r="G34" s="461"/>
      <c r="H34" s="461"/>
      <c r="I34" s="461"/>
      <c r="J34" s="461"/>
      <c r="K34" s="461"/>
      <c r="L34" s="462"/>
      <c r="M34" s="462"/>
      <c r="N34" s="462"/>
      <c r="O34" s="462"/>
      <c r="P34" s="462"/>
      <c r="Q34" s="462"/>
      <c r="R34" s="300"/>
      <c r="S34" s="301"/>
      <c r="T34" s="301"/>
      <c r="U34" s="301"/>
      <c r="V34" s="301"/>
      <c r="W34" s="301"/>
      <c r="X34" s="301"/>
      <c r="Y34" s="301"/>
      <c r="Z34" s="301"/>
      <c r="AA34" s="301"/>
      <c r="AB34" s="301"/>
      <c r="AC34" s="301"/>
      <c r="AD34" s="301"/>
      <c r="AE34" s="301"/>
      <c r="AF34" s="301"/>
      <c r="AG34" s="301"/>
      <c r="AH34" s="301"/>
      <c r="AI34" s="301"/>
      <c r="AJ34" s="301"/>
      <c r="AK34" s="301"/>
      <c r="AL34" s="301"/>
      <c r="AM34" s="301"/>
      <c r="AN34" s="302"/>
      <c r="AO34" s="460"/>
      <c r="AP34" s="460"/>
      <c r="AQ34" s="460"/>
      <c r="AR34" s="460"/>
      <c r="AS34" s="460"/>
      <c r="AT34" s="460"/>
      <c r="AU34" s="460"/>
      <c r="AV34" s="460"/>
      <c r="AW34" s="458"/>
      <c r="AX34" s="458"/>
      <c r="AY34" s="458"/>
      <c r="AZ34" s="458"/>
      <c r="BA34" s="458"/>
      <c r="BB34" s="458"/>
      <c r="BC34" s="459"/>
      <c r="BD34" s="459"/>
      <c r="BE34" s="459"/>
      <c r="BF34" s="459"/>
      <c r="BG34" s="459"/>
      <c r="BH34" s="459"/>
      <c r="BI34" s="459"/>
      <c r="BJ34" s="459"/>
      <c r="CH34" s="88" t="s">
        <v>138</v>
      </c>
      <c r="CI34" s="88" t="s">
        <v>97</v>
      </c>
      <c r="CJ34" s="89" t="s">
        <v>139</v>
      </c>
    </row>
    <row r="35" spans="1:88" s="6" customFormat="1" ht="10.5" customHeight="1" x14ac:dyDescent="0.15">
      <c r="A35" s="460"/>
      <c r="B35" s="460"/>
      <c r="C35" s="460"/>
      <c r="D35" s="460"/>
      <c r="E35" s="460"/>
      <c r="F35" s="461"/>
      <c r="G35" s="461"/>
      <c r="H35" s="461"/>
      <c r="I35" s="461"/>
      <c r="J35" s="461"/>
      <c r="K35" s="461"/>
      <c r="L35" s="462" t="str">
        <f t="shared" ref="L35" si="2">IF(F35="","",VLOOKUP(F35,$CH$9:$CI$58,2,0))</f>
        <v/>
      </c>
      <c r="M35" s="462"/>
      <c r="N35" s="462"/>
      <c r="O35" s="462"/>
      <c r="P35" s="462"/>
      <c r="Q35" s="462"/>
      <c r="R35" s="297"/>
      <c r="S35" s="298"/>
      <c r="T35" s="298"/>
      <c r="U35" s="298"/>
      <c r="V35" s="298"/>
      <c r="W35" s="298"/>
      <c r="X35" s="298"/>
      <c r="Y35" s="298"/>
      <c r="Z35" s="298"/>
      <c r="AA35" s="298"/>
      <c r="AB35" s="298"/>
      <c r="AC35" s="298"/>
      <c r="AD35" s="298"/>
      <c r="AE35" s="298"/>
      <c r="AF35" s="298"/>
      <c r="AG35" s="298"/>
      <c r="AH35" s="298"/>
      <c r="AI35" s="298"/>
      <c r="AJ35" s="298"/>
      <c r="AK35" s="298"/>
      <c r="AL35" s="298"/>
      <c r="AM35" s="298"/>
      <c r="AN35" s="299"/>
      <c r="AO35" s="460"/>
      <c r="AP35" s="460"/>
      <c r="AQ35" s="460"/>
      <c r="AR35" s="460"/>
      <c r="AS35" s="460"/>
      <c r="AT35" s="460"/>
      <c r="AU35" s="460"/>
      <c r="AV35" s="460"/>
      <c r="AW35" s="458"/>
      <c r="AX35" s="458"/>
      <c r="AY35" s="458"/>
      <c r="AZ35" s="458"/>
      <c r="BA35" s="458"/>
      <c r="BB35" s="458"/>
      <c r="BC35" s="459"/>
      <c r="BD35" s="459"/>
      <c r="BE35" s="459"/>
      <c r="BF35" s="459"/>
      <c r="BG35" s="459"/>
      <c r="BH35" s="459"/>
      <c r="BI35" s="459"/>
      <c r="BJ35" s="459"/>
      <c r="CH35" s="88" t="s">
        <v>140</v>
      </c>
      <c r="CI35" s="88" t="s">
        <v>97</v>
      </c>
      <c r="CJ35" s="89" t="s">
        <v>141</v>
      </c>
    </row>
    <row r="36" spans="1:88" s="6" customFormat="1" ht="10.5" customHeight="1" x14ac:dyDescent="0.15">
      <c r="A36" s="460"/>
      <c r="B36" s="460"/>
      <c r="C36" s="460"/>
      <c r="D36" s="460"/>
      <c r="E36" s="460"/>
      <c r="F36" s="461"/>
      <c r="G36" s="461"/>
      <c r="H36" s="461"/>
      <c r="I36" s="461"/>
      <c r="J36" s="461"/>
      <c r="K36" s="461"/>
      <c r="L36" s="462"/>
      <c r="M36" s="462"/>
      <c r="N36" s="462"/>
      <c r="O36" s="462"/>
      <c r="P36" s="462"/>
      <c r="Q36" s="462"/>
      <c r="R36" s="300"/>
      <c r="S36" s="301"/>
      <c r="T36" s="301"/>
      <c r="U36" s="301"/>
      <c r="V36" s="301"/>
      <c r="W36" s="301"/>
      <c r="X36" s="301"/>
      <c r="Y36" s="301"/>
      <c r="Z36" s="301"/>
      <c r="AA36" s="301"/>
      <c r="AB36" s="301"/>
      <c r="AC36" s="301"/>
      <c r="AD36" s="301"/>
      <c r="AE36" s="301"/>
      <c r="AF36" s="301"/>
      <c r="AG36" s="301"/>
      <c r="AH36" s="301"/>
      <c r="AI36" s="301"/>
      <c r="AJ36" s="301"/>
      <c r="AK36" s="301"/>
      <c r="AL36" s="301"/>
      <c r="AM36" s="301"/>
      <c r="AN36" s="302"/>
      <c r="AO36" s="460"/>
      <c r="AP36" s="460"/>
      <c r="AQ36" s="460"/>
      <c r="AR36" s="460"/>
      <c r="AS36" s="460"/>
      <c r="AT36" s="460"/>
      <c r="AU36" s="460"/>
      <c r="AV36" s="460"/>
      <c r="AW36" s="458"/>
      <c r="AX36" s="458"/>
      <c r="AY36" s="458"/>
      <c r="AZ36" s="458"/>
      <c r="BA36" s="458"/>
      <c r="BB36" s="458"/>
      <c r="BC36" s="459"/>
      <c r="BD36" s="459"/>
      <c r="BE36" s="459"/>
      <c r="BF36" s="459"/>
      <c r="BG36" s="459"/>
      <c r="BH36" s="459"/>
      <c r="BI36" s="459"/>
      <c r="BJ36" s="459"/>
      <c r="CH36" s="88" t="s">
        <v>142</v>
      </c>
      <c r="CI36" s="88" t="s">
        <v>97</v>
      </c>
      <c r="CJ36" s="89" t="s">
        <v>143</v>
      </c>
    </row>
    <row r="37" spans="1:88" s="6" customFormat="1" ht="10.5" customHeight="1" x14ac:dyDescent="0.15">
      <c r="A37" s="460"/>
      <c r="B37" s="460"/>
      <c r="C37" s="460"/>
      <c r="D37" s="460"/>
      <c r="E37" s="460"/>
      <c r="F37" s="461"/>
      <c r="G37" s="461"/>
      <c r="H37" s="461"/>
      <c r="I37" s="461"/>
      <c r="J37" s="461"/>
      <c r="K37" s="461"/>
      <c r="L37" s="462" t="str">
        <f t="shared" ref="L37" si="3">IF(F37="","",VLOOKUP(F37,$CH$9:$CI$58,2,0))</f>
        <v/>
      </c>
      <c r="M37" s="462"/>
      <c r="N37" s="462"/>
      <c r="O37" s="462"/>
      <c r="P37" s="462"/>
      <c r="Q37" s="462"/>
      <c r="R37" s="297"/>
      <c r="S37" s="298"/>
      <c r="T37" s="298"/>
      <c r="U37" s="298"/>
      <c r="V37" s="298"/>
      <c r="W37" s="298"/>
      <c r="X37" s="298"/>
      <c r="Y37" s="298"/>
      <c r="Z37" s="298"/>
      <c r="AA37" s="298"/>
      <c r="AB37" s="298"/>
      <c r="AC37" s="298"/>
      <c r="AD37" s="298"/>
      <c r="AE37" s="298"/>
      <c r="AF37" s="298"/>
      <c r="AG37" s="298"/>
      <c r="AH37" s="298"/>
      <c r="AI37" s="298"/>
      <c r="AJ37" s="298"/>
      <c r="AK37" s="298"/>
      <c r="AL37" s="298"/>
      <c r="AM37" s="298"/>
      <c r="AN37" s="299"/>
      <c r="AO37" s="460"/>
      <c r="AP37" s="460"/>
      <c r="AQ37" s="460"/>
      <c r="AR37" s="460"/>
      <c r="AS37" s="460"/>
      <c r="AT37" s="460"/>
      <c r="AU37" s="460"/>
      <c r="AV37" s="460"/>
      <c r="AW37" s="458"/>
      <c r="AX37" s="458"/>
      <c r="AY37" s="458"/>
      <c r="AZ37" s="458"/>
      <c r="BA37" s="458"/>
      <c r="BB37" s="458"/>
      <c r="BC37" s="459"/>
      <c r="BD37" s="459"/>
      <c r="BE37" s="459"/>
      <c r="BF37" s="459"/>
      <c r="BG37" s="459"/>
      <c r="BH37" s="459"/>
      <c r="BI37" s="459"/>
      <c r="BJ37" s="459"/>
      <c r="CH37" s="88" t="s">
        <v>144</v>
      </c>
      <c r="CI37" s="88" t="s">
        <v>97</v>
      </c>
      <c r="CJ37" s="89" t="s">
        <v>145</v>
      </c>
    </row>
    <row r="38" spans="1:88" s="6" customFormat="1" ht="10.5" customHeight="1" x14ac:dyDescent="0.15">
      <c r="A38" s="460"/>
      <c r="B38" s="460"/>
      <c r="C38" s="460"/>
      <c r="D38" s="460"/>
      <c r="E38" s="460"/>
      <c r="F38" s="461"/>
      <c r="G38" s="461"/>
      <c r="H38" s="461"/>
      <c r="I38" s="461"/>
      <c r="J38" s="461"/>
      <c r="K38" s="461"/>
      <c r="L38" s="462"/>
      <c r="M38" s="462"/>
      <c r="N38" s="462"/>
      <c r="O38" s="462"/>
      <c r="P38" s="462"/>
      <c r="Q38" s="462"/>
      <c r="R38" s="300"/>
      <c r="S38" s="301"/>
      <c r="T38" s="301"/>
      <c r="U38" s="301"/>
      <c r="V38" s="301"/>
      <c r="W38" s="301"/>
      <c r="X38" s="301"/>
      <c r="Y38" s="301"/>
      <c r="Z38" s="301"/>
      <c r="AA38" s="301"/>
      <c r="AB38" s="301"/>
      <c r="AC38" s="301"/>
      <c r="AD38" s="301"/>
      <c r="AE38" s="301"/>
      <c r="AF38" s="301"/>
      <c r="AG38" s="301"/>
      <c r="AH38" s="301"/>
      <c r="AI38" s="301"/>
      <c r="AJ38" s="301"/>
      <c r="AK38" s="301"/>
      <c r="AL38" s="301"/>
      <c r="AM38" s="301"/>
      <c r="AN38" s="302"/>
      <c r="AO38" s="460"/>
      <c r="AP38" s="460"/>
      <c r="AQ38" s="460"/>
      <c r="AR38" s="460"/>
      <c r="AS38" s="460"/>
      <c r="AT38" s="460"/>
      <c r="AU38" s="460"/>
      <c r="AV38" s="460"/>
      <c r="AW38" s="458"/>
      <c r="AX38" s="458"/>
      <c r="AY38" s="458"/>
      <c r="AZ38" s="458"/>
      <c r="BA38" s="458"/>
      <c r="BB38" s="458"/>
      <c r="BC38" s="459"/>
      <c r="BD38" s="459"/>
      <c r="BE38" s="459"/>
      <c r="BF38" s="459"/>
      <c r="BG38" s="459"/>
      <c r="BH38" s="459"/>
      <c r="BI38" s="459"/>
      <c r="BJ38" s="459"/>
      <c r="CH38" s="88" t="s">
        <v>146</v>
      </c>
      <c r="CI38" s="88" t="s">
        <v>97</v>
      </c>
      <c r="CJ38" s="89" t="s">
        <v>147</v>
      </c>
    </row>
    <row r="39" spans="1:88" s="6" customFormat="1" ht="10.5" customHeight="1" x14ac:dyDescent="0.15">
      <c r="A39" s="4"/>
      <c r="B39" s="4"/>
      <c r="C39" s="4"/>
      <c r="D39" s="4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303" t="s">
        <v>17</v>
      </c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5"/>
      <c r="BC39" s="309">
        <f>SUM(BC29:BJ38)</f>
        <v>700000</v>
      </c>
      <c r="BD39" s="310"/>
      <c r="BE39" s="310"/>
      <c r="BF39" s="310"/>
      <c r="BG39" s="310"/>
      <c r="BH39" s="310"/>
      <c r="BI39" s="310"/>
      <c r="BJ39" s="311"/>
      <c r="CH39" s="88" t="s">
        <v>148</v>
      </c>
      <c r="CI39" s="88" t="s">
        <v>97</v>
      </c>
      <c r="CJ39" s="89" t="s">
        <v>149</v>
      </c>
    </row>
    <row r="40" spans="1:88" s="6" customFormat="1" ht="10.5" customHeight="1" x14ac:dyDescent="0.15">
      <c r="A40" s="4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306"/>
      <c r="AP40" s="307"/>
      <c r="AQ40" s="307"/>
      <c r="AR40" s="307"/>
      <c r="AS40" s="307"/>
      <c r="AT40" s="307"/>
      <c r="AU40" s="307"/>
      <c r="AV40" s="307"/>
      <c r="AW40" s="307"/>
      <c r="AX40" s="307"/>
      <c r="AY40" s="307"/>
      <c r="AZ40" s="307"/>
      <c r="BA40" s="307"/>
      <c r="BB40" s="308"/>
      <c r="BC40" s="312"/>
      <c r="BD40" s="313"/>
      <c r="BE40" s="313"/>
      <c r="BF40" s="313"/>
      <c r="BG40" s="313"/>
      <c r="BH40" s="313"/>
      <c r="BI40" s="313"/>
      <c r="BJ40" s="314"/>
      <c r="CH40" s="88" t="s">
        <v>150</v>
      </c>
      <c r="CI40" s="88" t="s">
        <v>97</v>
      </c>
      <c r="CJ40" s="89" t="s">
        <v>151</v>
      </c>
    </row>
    <row r="41" spans="1:88" s="6" customFormat="1" ht="10.5" customHeight="1" x14ac:dyDescent="0.1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5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CH41" s="88" t="s">
        <v>152</v>
      </c>
      <c r="CI41" s="88" t="s">
        <v>97</v>
      </c>
      <c r="CJ41" s="89" t="s">
        <v>153</v>
      </c>
    </row>
    <row r="42" spans="1:88" s="6" customFormat="1" ht="10.5" customHeight="1" x14ac:dyDescent="0.15">
      <c r="A42" s="457" t="s">
        <v>36</v>
      </c>
      <c r="B42" s="457"/>
      <c r="C42" s="457"/>
      <c r="D42" s="457"/>
      <c r="E42" s="457"/>
      <c r="F42" s="457"/>
      <c r="G42" s="457"/>
      <c r="H42" s="457"/>
      <c r="I42" s="457"/>
      <c r="J42" s="457"/>
      <c r="K42" s="452" t="s">
        <v>35</v>
      </c>
      <c r="L42" s="452"/>
      <c r="M42" s="452"/>
      <c r="N42" s="452"/>
      <c r="O42" s="452"/>
      <c r="P42" s="452"/>
      <c r="Q42" s="452"/>
      <c r="R42" s="452"/>
      <c r="S42" s="452"/>
      <c r="T42" s="452"/>
      <c r="U42" s="452"/>
      <c r="V42" s="452"/>
      <c r="W42" s="452"/>
      <c r="X42" s="452"/>
      <c r="Y42" s="452"/>
      <c r="Z42" s="452"/>
      <c r="AA42" s="452"/>
      <c r="AB42" s="452"/>
      <c r="AC42" s="452"/>
      <c r="AD42" s="452"/>
      <c r="AE42" s="452"/>
      <c r="AF42" s="452"/>
      <c r="AG42" s="452"/>
      <c r="AH42" s="452"/>
      <c r="AI42" s="452"/>
      <c r="AJ42" s="452"/>
      <c r="AK42" s="452"/>
      <c r="AL42" s="452"/>
      <c r="AM42" s="452"/>
      <c r="AN42" s="12"/>
      <c r="AO42" s="12"/>
      <c r="AP42" s="12"/>
      <c r="AQ42" s="12"/>
      <c r="AR42" s="12"/>
      <c r="AS42" s="12"/>
      <c r="AT42" s="12"/>
      <c r="AU42" s="12"/>
      <c r="AV42" s="12"/>
      <c r="AW42" s="9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CH42" s="88" t="s">
        <v>154</v>
      </c>
      <c r="CI42" s="88" t="s">
        <v>97</v>
      </c>
      <c r="CJ42" s="89" t="s">
        <v>155</v>
      </c>
    </row>
    <row r="43" spans="1:88" s="6" customFormat="1" ht="10.5" customHeight="1" x14ac:dyDescent="0.15">
      <c r="A43" s="457"/>
      <c r="B43" s="457"/>
      <c r="C43" s="457"/>
      <c r="D43" s="457"/>
      <c r="E43" s="457"/>
      <c r="F43" s="457"/>
      <c r="G43" s="457"/>
      <c r="H43" s="457"/>
      <c r="I43" s="457"/>
      <c r="J43" s="457"/>
      <c r="K43" s="452"/>
      <c r="L43" s="452"/>
      <c r="M43" s="452"/>
      <c r="N43" s="452"/>
      <c r="O43" s="452"/>
      <c r="P43" s="452"/>
      <c r="Q43" s="452"/>
      <c r="R43" s="452"/>
      <c r="S43" s="452"/>
      <c r="T43" s="452"/>
      <c r="U43" s="452"/>
      <c r="V43" s="452"/>
      <c r="W43" s="452"/>
      <c r="X43" s="452"/>
      <c r="Y43" s="452"/>
      <c r="Z43" s="452"/>
      <c r="AA43" s="452"/>
      <c r="AB43" s="452"/>
      <c r="AC43" s="452"/>
      <c r="AD43" s="452"/>
      <c r="AE43" s="452"/>
      <c r="AF43" s="452"/>
      <c r="AG43" s="452"/>
      <c r="AH43" s="452"/>
      <c r="AI43" s="452"/>
      <c r="AJ43" s="452"/>
      <c r="AK43" s="452"/>
      <c r="AL43" s="452"/>
      <c r="AM43" s="452"/>
      <c r="AN43" s="12"/>
      <c r="AO43" s="12"/>
      <c r="AP43" s="12"/>
      <c r="AQ43" s="12"/>
      <c r="AR43" s="12"/>
      <c r="AS43" s="12"/>
      <c r="AT43" s="12"/>
      <c r="AU43" s="12"/>
      <c r="AV43" s="12"/>
      <c r="AW43" s="9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CH43" s="88" t="s">
        <v>156</v>
      </c>
      <c r="CI43" s="88" t="s">
        <v>97</v>
      </c>
      <c r="CJ43" s="89" t="s">
        <v>157</v>
      </c>
    </row>
    <row r="44" spans="1:88" s="6" customFormat="1" ht="10.5" customHeight="1" x14ac:dyDescent="0.15">
      <c r="A44" s="455" t="s">
        <v>13</v>
      </c>
      <c r="B44" s="455"/>
      <c r="C44" s="455"/>
      <c r="D44" s="455"/>
      <c r="E44" s="455"/>
      <c r="F44" s="455"/>
      <c r="G44" s="455"/>
      <c r="H44" s="455"/>
      <c r="I44" s="455"/>
      <c r="J44" s="455" t="s">
        <v>21</v>
      </c>
      <c r="K44" s="455"/>
      <c r="L44" s="455"/>
      <c r="M44" s="455"/>
      <c r="N44" s="455"/>
      <c r="O44" s="455"/>
      <c r="P44" s="455"/>
      <c r="Q44" s="455"/>
      <c r="R44" s="455"/>
      <c r="S44" s="455"/>
      <c r="T44" s="455" t="s">
        <v>28</v>
      </c>
      <c r="U44" s="455"/>
      <c r="V44" s="455"/>
      <c r="W44" s="455"/>
      <c r="X44" s="455"/>
      <c r="Y44" s="455"/>
      <c r="Z44" s="455"/>
      <c r="AA44" s="455"/>
      <c r="AB44" s="455"/>
      <c r="AC44" s="455"/>
      <c r="AD44" s="455" t="s">
        <v>22</v>
      </c>
      <c r="AE44" s="455"/>
      <c r="AF44" s="455"/>
      <c r="AG44" s="455"/>
      <c r="AH44" s="455"/>
      <c r="AI44" s="455"/>
      <c r="AJ44" s="455"/>
      <c r="AK44" s="455"/>
      <c r="AL44" s="455"/>
      <c r="AM44" s="455"/>
      <c r="AN44" s="12"/>
      <c r="AO44" s="12"/>
      <c r="AP44" s="15"/>
      <c r="AQ44" s="456" t="s">
        <v>39</v>
      </c>
      <c r="AR44" s="456"/>
      <c r="AS44" s="456"/>
      <c r="AT44" s="457" t="s">
        <v>37</v>
      </c>
      <c r="AU44" s="457"/>
      <c r="AV44" s="457"/>
      <c r="AW44" s="457"/>
      <c r="AX44" s="457"/>
      <c r="AY44" s="457"/>
      <c r="AZ44" s="457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CH44" s="88" t="s">
        <v>158</v>
      </c>
      <c r="CI44" s="88" t="s">
        <v>97</v>
      </c>
      <c r="CJ44" s="89" t="s">
        <v>159</v>
      </c>
    </row>
    <row r="45" spans="1:88" s="6" customFormat="1" ht="14.25" customHeight="1" x14ac:dyDescent="0.15">
      <c r="A45" s="455"/>
      <c r="B45" s="455"/>
      <c r="C45" s="455"/>
      <c r="D45" s="455"/>
      <c r="E45" s="455"/>
      <c r="F45" s="455"/>
      <c r="G45" s="455"/>
      <c r="H45" s="455"/>
      <c r="I45" s="455"/>
      <c r="J45" s="455"/>
      <c r="K45" s="455"/>
      <c r="L45" s="455"/>
      <c r="M45" s="455"/>
      <c r="N45" s="455"/>
      <c r="O45" s="455"/>
      <c r="P45" s="455"/>
      <c r="Q45" s="455"/>
      <c r="R45" s="455"/>
      <c r="S45" s="455"/>
      <c r="T45" s="455"/>
      <c r="U45" s="455"/>
      <c r="V45" s="455"/>
      <c r="W45" s="455"/>
      <c r="X45" s="455"/>
      <c r="Y45" s="455"/>
      <c r="Z45" s="455"/>
      <c r="AA45" s="455"/>
      <c r="AB45" s="455"/>
      <c r="AC45" s="455"/>
      <c r="AD45" s="455"/>
      <c r="AE45" s="455"/>
      <c r="AF45" s="455"/>
      <c r="AG45" s="455"/>
      <c r="AH45" s="455"/>
      <c r="AI45" s="455"/>
      <c r="AJ45" s="455"/>
      <c r="AK45" s="455"/>
      <c r="AL45" s="455"/>
      <c r="AM45" s="455"/>
      <c r="AN45" s="12"/>
      <c r="AO45" s="12"/>
      <c r="AP45" s="12"/>
      <c r="AQ45" s="456"/>
      <c r="AR45" s="456"/>
      <c r="AS45" s="456"/>
      <c r="AT45" s="457"/>
      <c r="AU45" s="457"/>
      <c r="AV45" s="457"/>
      <c r="AW45" s="457"/>
      <c r="AX45" s="457"/>
      <c r="AY45" s="457"/>
      <c r="AZ45" s="457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CH45" s="88" t="s">
        <v>160</v>
      </c>
      <c r="CI45" s="88" t="s">
        <v>97</v>
      </c>
      <c r="CJ45" s="89" t="s">
        <v>161</v>
      </c>
    </row>
    <row r="46" spans="1:88" s="6" customFormat="1" ht="11.25" customHeight="1" x14ac:dyDescent="0.15">
      <c r="A46" s="450" t="s">
        <v>14</v>
      </c>
      <c r="B46" s="450"/>
      <c r="C46" s="450"/>
      <c r="D46" s="450"/>
      <c r="E46" s="450"/>
      <c r="F46" s="450"/>
      <c r="G46" s="450"/>
      <c r="H46" s="450"/>
      <c r="I46" s="450"/>
      <c r="J46" s="323">
        <f>SUMIF($A$29:$E$38,"1",$BC$29:$BJ$38)</f>
        <v>700000</v>
      </c>
      <c r="K46" s="324"/>
      <c r="L46" s="324"/>
      <c r="M46" s="324"/>
      <c r="N46" s="324"/>
      <c r="O46" s="324"/>
      <c r="P46" s="324"/>
      <c r="Q46" s="324"/>
      <c r="R46" s="324"/>
      <c r="S46" s="325"/>
      <c r="T46" s="451">
        <f>J46*0.1</f>
        <v>70000</v>
      </c>
      <c r="U46" s="451"/>
      <c r="V46" s="451"/>
      <c r="W46" s="451"/>
      <c r="X46" s="451"/>
      <c r="Y46" s="451"/>
      <c r="Z46" s="451"/>
      <c r="AA46" s="451"/>
      <c r="AB46" s="451"/>
      <c r="AC46" s="451"/>
      <c r="AD46" s="451">
        <f>J46+T46</f>
        <v>770000</v>
      </c>
      <c r="AE46" s="451"/>
      <c r="AF46" s="451"/>
      <c r="AG46" s="451"/>
      <c r="AH46" s="451"/>
      <c r="AI46" s="451"/>
      <c r="AJ46" s="451"/>
      <c r="AK46" s="451"/>
      <c r="AL46" s="451"/>
      <c r="AM46" s="451"/>
      <c r="AN46" s="12"/>
      <c r="AO46" s="12"/>
      <c r="AP46" s="12"/>
      <c r="AQ46" s="12"/>
      <c r="AR46" s="12"/>
      <c r="AS46" s="12"/>
      <c r="AT46" s="452" t="s">
        <v>31</v>
      </c>
      <c r="AU46" s="452"/>
      <c r="AV46" s="452"/>
      <c r="AW46" s="452"/>
      <c r="AX46" s="452"/>
      <c r="AY46" s="452"/>
      <c r="AZ46" s="452"/>
      <c r="BA46" s="452"/>
      <c r="BB46" s="452"/>
      <c r="BC46" s="452"/>
      <c r="BD46" s="452"/>
      <c r="BE46" s="452"/>
      <c r="BF46" s="452"/>
      <c r="BH46" s="12"/>
      <c r="BI46" s="12"/>
      <c r="BJ46" s="12"/>
      <c r="CH46" s="88" t="s">
        <v>162</v>
      </c>
      <c r="CI46" s="88" t="s">
        <v>97</v>
      </c>
      <c r="CJ46" s="89" t="s">
        <v>163</v>
      </c>
    </row>
    <row r="47" spans="1:88" s="6" customFormat="1" ht="12" customHeight="1" x14ac:dyDescent="0.15">
      <c r="A47" s="450"/>
      <c r="B47" s="450"/>
      <c r="C47" s="450"/>
      <c r="D47" s="450"/>
      <c r="E47" s="450"/>
      <c r="F47" s="450"/>
      <c r="G47" s="450"/>
      <c r="H47" s="450"/>
      <c r="I47" s="450"/>
      <c r="J47" s="326"/>
      <c r="K47" s="327"/>
      <c r="L47" s="327"/>
      <c r="M47" s="327"/>
      <c r="N47" s="327"/>
      <c r="O47" s="327"/>
      <c r="P47" s="327"/>
      <c r="Q47" s="327"/>
      <c r="R47" s="327"/>
      <c r="S47" s="328"/>
      <c r="T47" s="451"/>
      <c r="U47" s="451"/>
      <c r="V47" s="451"/>
      <c r="W47" s="451"/>
      <c r="X47" s="451"/>
      <c r="Y47" s="451"/>
      <c r="Z47" s="451"/>
      <c r="AA47" s="451"/>
      <c r="AB47" s="451"/>
      <c r="AC47" s="451"/>
      <c r="AD47" s="451"/>
      <c r="AE47" s="451"/>
      <c r="AF47" s="451"/>
      <c r="AG47" s="451"/>
      <c r="AH47" s="451"/>
      <c r="AI47" s="451"/>
      <c r="AJ47" s="451"/>
      <c r="AK47" s="451"/>
      <c r="AL47" s="451"/>
      <c r="AM47" s="451"/>
      <c r="AN47" s="12"/>
      <c r="AO47" s="12"/>
      <c r="AP47" s="12"/>
      <c r="AQ47" s="12"/>
      <c r="AR47" s="12"/>
      <c r="AS47" s="12"/>
      <c r="AT47" s="452"/>
      <c r="AU47" s="452"/>
      <c r="AV47" s="452"/>
      <c r="AW47" s="452"/>
      <c r="AX47" s="452"/>
      <c r="AY47" s="452"/>
      <c r="AZ47" s="452"/>
      <c r="BA47" s="452"/>
      <c r="BB47" s="452"/>
      <c r="BC47" s="452"/>
      <c r="BD47" s="452"/>
      <c r="BE47" s="452"/>
      <c r="BF47" s="452"/>
      <c r="BH47" s="12"/>
      <c r="BI47" s="12"/>
      <c r="BJ47" s="12"/>
      <c r="CH47" s="88" t="s">
        <v>164</v>
      </c>
      <c r="CI47" s="88" t="s">
        <v>97</v>
      </c>
      <c r="CJ47" s="89" t="s">
        <v>165</v>
      </c>
    </row>
    <row r="48" spans="1:88" s="6" customFormat="1" ht="9.9499999999999993" customHeight="1" x14ac:dyDescent="0.15">
      <c r="A48" s="450" t="s">
        <v>15</v>
      </c>
      <c r="B48" s="450"/>
      <c r="C48" s="450"/>
      <c r="D48" s="450"/>
      <c r="E48" s="450"/>
      <c r="F48" s="450"/>
      <c r="G48" s="450"/>
      <c r="H48" s="450"/>
      <c r="I48" s="450"/>
      <c r="J48" s="323">
        <f>SUMIF($A$29:$E$38,"2",$BC$29:$BJ$38)</f>
        <v>0</v>
      </c>
      <c r="K48" s="324"/>
      <c r="L48" s="324"/>
      <c r="M48" s="324"/>
      <c r="N48" s="324"/>
      <c r="O48" s="324"/>
      <c r="P48" s="324"/>
      <c r="Q48" s="324"/>
      <c r="R48" s="324"/>
      <c r="S48" s="325"/>
      <c r="T48" s="451">
        <f>J48*0.08</f>
        <v>0</v>
      </c>
      <c r="U48" s="451"/>
      <c r="V48" s="451"/>
      <c r="W48" s="451"/>
      <c r="X48" s="451"/>
      <c r="Y48" s="451"/>
      <c r="Z48" s="451"/>
      <c r="AA48" s="451"/>
      <c r="AB48" s="451"/>
      <c r="AC48" s="451"/>
      <c r="AD48" s="451">
        <f>J48+T48</f>
        <v>0</v>
      </c>
      <c r="AE48" s="451"/>
      <c r="AF48" s="451"/>
      <c r="AG48" s="451"/>
      <c r="AH48" s="451"/>
      <c r="AI48" s="451"/>
      <c r="AJ48" s="451"/>
      <c r="AK48" s="451"/>
      <c r="AL48" s="451"/>
      <c r="AM48" s="451"/>
      <c r="AN48" s="12"/>
      <c r="AO48" s="12"/>
      <c r="AP48" s="12"/>
      <c r="AQ48" s="12"/>
      <c r="AR48" s="12"/>
      <c r="AS48" s="12"/>
      <c r="AT48" s="452" t="s">
        <v>220</v>
      </c>
      <c r="AU48" s="452"/>
      <c r="AV48" s="452"/>
      <c r="AW48" s="452"/>
      <c r="AX48" s="452"/>
      <c r="AY48" s="452"/>
      <c r="AZ48" s="452"/>
      <c r="BA48" s="452"/>
      <c r="BB48" s="452"/>
      <c r="BC48" s="452"/>
      <c r="BD48" s="452"/>
      <c r="BE48" s="452"/>
      <c r="BF48" s="452"/>
      <c r="BG48" s="452"/>
      <c r="BH48" s="12"/>
      <c r="BI48" s="12"/>
      <c r="BJ48" s="12"/>
      <c r="CH48" s="88" t="s">
        <v>166</v>
      </c>
      <c r="CI48" s="88" t="s">
        <v>97</v>
      </c>
      <c r="CJ48" s="89" t="s">
        <v>167</v>
      </c>
    </row>
    <row r="49" spans="1:88" s="6" customFormat="1" ht="9.9499999999999993" customHeight="1" x14ac:dyDescent="0.15">
      <c r="A49" s="450"/>
      <c r="B49" s="450"/>
      <c r="C49" s="450"/>
      <c r="D49" s="450"/>
      <c r="E49" s="450"/>
      <c r="F49" s="450"/>
      <c r="G49" s="450"/>
      <c r="H49" s="450"/>
      <c r="I49" s="450"/>
      <c r="J49" s="326"/>
      <c r="K49" s="327"/>
      <c r="L49" s="327"/>
      <c r="M49" s="327"/>
      <c r="N49" s="327"/>
      <c r="O49" s="327"/>
      <c r="P49" s="327"/>
      <c r="Q49" s="327"/>
      <c r="R49" s="327"/>
      <c r="S49" s="328"/>
      <c r="T49" s="451"/>
      <c r="U49" s="451"/>
      <c r="V49" s="451"/>
      <c r="W49" s="451"/>
      <c r="X49" s="451"/>
      <c r="Y49" s="451"/>
      <c r="Z49" s="451"/>
      <c r="AA49" s="451"/>
      <c r="AB49" s="451"/>
      <c r="AC49" s="451"/>
      <c r="AD49" s="451"/>
      <c r="AE49" s="451"/>
      <c r="AF49" s="451"/>
      <c r="AG49" s="451"/>
      <c r="AH49" s="451"/>
      <c r="AI49" s="451"/>
      <c r="AJ49" s="451"/>
      <c r="AK49" s="451"/>
      <c r="AL49" s="451"/>
      <c r="AM49" s="451"/>
      <c r="AN49" s="20"/>
      <c r="AO49" s="20"/>
      <c r="AP49" s="52"/>
      <c r="AQ49" s="52"/>
      <c r="AR49" s="52"/>
      <c r="AS49" s="12"/>
      <c r="AT49" s="452"/>
      <c r="AU49" s="452"/>
      <c r="AV49" s="452"/>
      <c r="AW49" s="452"/>
      <c r="AX49" s="452"/>
      <c r="AY49" s="452"/>
      <c r="AZ49" s="452"/>
      <c r="BA49" s="452"/>
      <c r="BB49" s="452"/>
      <c r="BC49" s="452"/>
      <c r="BD49" s="452"/>
      <c r="BE49" s="452"/>
      <c r="BF49" s="452"/>
      <c r="BG49" s="452"/>
      <c r="BH49" s="61"/>
      <c r="BI49" s="12"/>
      <c r="BJ49" s="12"/>
      <c r="CH49" s="88" t="s">
        <v>168</v>
      </c>
      <c r="CI49" s="88" t="s">
        <v>97</v>
      </c>
      <c r="CJ49" s="89" t="s">
        <v>169</v>
      </c>
    </row>
    <row r="50" spans="1:88" s="6" customFormat="1" ht="9.9499999999999993" customHeight="1" x14ac:dyDescent="0.15">
      <c r="A50" s="450" t="s">
        <v>16</v>
      </c>
      <c r="B50" s="450"/>
      <c r="C50" s="450"/>
      <c r="D50" s="450"/>
      <c r="E50" s="450"/>
      <c r="F50" s="450"/>
      <c r="G50" s="450"/>
      <c r="H50" s="450"/>
      <c r="I50" s="450"/>
      <c r="J50" s="323">
        <f>SUMIF($A$29:$E$38,"0",$BC$29:$BJ$38)</f>
        <v>0</v>
      </c>
      <c r="K50" s="324"/>
      <c r="L50" s="324"/>
      <c r="M50" s="324"/>
      <c r="N50" s="324"/>
      <c r="O50" s="324"/>
      <c r="P50" s="324"/>
      <c r="Q50" s="324"/>
      <c r="R50" s="324"/>
      <c r="S50" s="325"/>
      <c r="T50" s="451">
        <f>J50*0</f>
        <v>0</v>
      </c>
      <c r="U50" s="451"/>
      <c r="V50" s="451"/>
      <c r="W50" s="451"/>
      <c r="X50" s="451"/>
      <c r="Y50" s="451"/>
      <c r="Z50" s="451"/>
      <c r="AA50" s="451"/>
      <c r="AB50" s="451"/>
      <c r="AC50" s="451"/>
      <c r="AD50" s="451">
        <f>J50+T50</f>
        <v>0</v>
      </c>
      <c r="AE50" s="451"/>
      <c r="AF50" s="451"/>
      <c r="AG50" s="451"/>
      <c r="AH50" s="451"/>
      <c r="AI50" s="451"/>
      <c r="AJ50" s="451"/>
      <c r="AK50" s="451"/>
      <c r="AL50" s="451"/>
      <c r="AM50" s="451"/>
      <c r="AN50" s="20"/>
      <c r="AO50" s="20"/>
      <c r="AP50" s="52"/>
      <c r="AQ50" s="52"/>
      <c r="AR50" s="52"/>
      <c r="AS50" s="61"/>
      <c r="AT50" s="452" t="s">
        <v>33</v>
      </c>
      <c r="AU50" s="452"/>
      <c r="AV50" s="452"/>
      <c r="AW50" s="452"/>
      <c r="AX50" s="452"/>
      <c r="AY50" s="452"/>
      <c r="AZ50" s="452"/>
      <c r="BA50" s="452"/>
      <c r="BB50" s="452"/>
      <c r="BC50" s="452"/>
      <c r="BD50" s="452"/>
      <c r="BE50" s="452"/>
      <c r="BF50" s="452"/>
      <c r="BH50" s="12"/>
      <c r="BI50" s="12"/>
      <c r="BJ50" s="12"/>
      <c r="BP50" s="13"/>
      <c r="CH50" s="88" t="s">
        <v>170</v>
      </c>
      <c r="CI50" s="88" t="s">
        <v>97</v>
      </c>
      <c r="CJ50" s="89" t="s">
        <v>171</v>
      </c>
    </row>
    <row r="51" spans="1:88" s="6" customFormat="1" ht="9.9499999999999993" customHeight="1" x14ac:dyDescent="0.15">
      <c r="A51" s="450"/>
      <c r="B51" s="450"/>
      <c r="C51" s="450"/>
      <c r="D51" s="450"/>
      <c r="E51" s="450"/>
      <c r="F51" s="450"/>
      <c r="G51" s="450"/>
      <c r="H51" s="450"/>
      <c r="I51" s="450"/>
      <c r="J51" s="326"/>
      <c r="K51" s="327"/>
      <c r="L51" s="327"/>
      <c r="M51" s="327"/>
      <c r="N51" s="327"/>
      <c r="O51" s="327"/>
      <c r="P51" s="327"/>
      <c r="Q51" s="327"/>
      <c r="R51" s="327"/>
      <c r="S51" s="328"/>
      <c r="T51" s="451"/>
      <c r="U51" s="451"/>
      <c r="V51" s="451"/>
      <c r="W51" s="451"/>
      <c r="X51" s="451"/>
      <c r="Y51" s="451"/>
      <c r="Z51" s="451"/>
      <c r="AA51" s="451"/>
      <c r="AB51" s="451"/>
      <c r="AC51" s="451"/>
      <c r="AD51" s="451"/>
      <c r="AE51" s="451"/>
      <c r="AF51" s="451"/>
      <c r="AG51" s="451"/>
      <c r="AH51" s="451"/>
      <c r="AI51" s="451"/>
      <c r="AJ51" s="451"/>
      <c r="AK51" s="451"/>
      <c r="AL51" s="451"/>
      <c r="AM51" s="451"/>
      <c r="AN51" s="20"/>
      <c r="AO51" s="20"/>
      <c r="AP51" s="12"/>
      <c r="AQ51" s="52"/>
      <c r="AR51" s="52"/>
      <c r="AS51" s="12"/>
      <c r="AT51" s="452"/>
      <c r="AU51" s="452"/>
      <c r="AV51" s="452"/>
      <c r="AW51" s="452"/>
      <c r="AX51" s="452"/>
      <c r="AY51" s="452"/>
      <c r="AZ51" s="452"/>
      <c r="BA51" s="452"/>
      <c r="BB51" s="452"/>
      <c r="BC51" s="452"/>
      <c r="BD51" s="452"/>
      <c r="BE51" s="452"/>
      <c r="BF51" s="452"/>
      <c r="BH51" s="12"/>
      <c r="BI51" s="12"/>
      <c r="BJ51" s="12"/>
      <c r="BP51" s="13"/>
      <c r="CH51" s="88" t="s">
        <v>172</v>
      </c>
      <c r="CI51" s="88" t="s">
        <v>109</v>
      </c>
      <c r="CJ51" s="89" t="s">
        <v>173</v>
      </c>
    </row>
    <row r="52" spans="1:88" s="6" customFormat="1" ht="9.9499999999999993" customHeight="1" x14ac:dyDescent="0.15">
      <c r="A52" s="453" t="s">
        <v>11</v>
      </c>
      <c r="B52" s="453"/>
      <c r="C52" s="453"/>
      <c r="D52" s="453"/>
      <c r="E52" s="453"/>
      <c r="F52" s="453"/>
      <c r="G52" s="453"/>
      <c r="H52" s="453"/>
      <c r="I52" s="453"/>
      <c r="J52" s="451">
        <f>SUM(J46:S51)</f>
        <v>700000</v>
      </c>
      <c r="K52" s="451"/>
      <c r="L52" s="451"/>
      <c r="M52" s="451"/>
      <c r="N52" s="451"/>
      <c r="O52" s="451"/>
      <c r="P52" s="451"/>
      <c r="Q52" s="451"/>
      <c r="R52" s="451"/>
      <c r="S52" s="451"/>
      <c r="T52" s="451">
        <f t="shared" ref="T52" si="4">SUM(T46:AC51)</f>
        <v>70000</v>
      </c>
      <c r="U52" s="451"/>
      <c r="V52" s="451"/>
      <c r="W52" s="451"/>
      <c r="X52" s="451"/>
      <c r="Y52" s="451"/>
      <c r="Z52" s="451"/>
      <c r="AA52" s="451"/>
      <c r="AB52" s="451"/>
      <c r="AC52" s="451"/>
      <c r="AD52" s="451">
        <f t="shared" ref="AD52" si="5">SUM(AD46:AM51)</f>
        <v>770000</v>
      </c>
      <c r="AE52" s="451"/>
      <c r="AF52" s="451"/>
      <c r="AG52" s="451"/>
      <c r="AH52" s="451"/>
      <c r="AI52" s="451"/>
      <c r="AJ52" s="451"/>
      <c r="AK52" s="451"/>
      <c r="AL52" s="451"/>
      <c r="AM52" s="451"/>
      <c r="AN52" s="20"/>
      <c r="AO52" s="20"/>
      <c r="AP52" s="20"/>
      <c r="AQ52" s="20"/>
      <c r="AR52" s="20"/>
      <c r="AS52" s="20"/>
      <c r="AT52" s="5"/>
      <c r="AU52" s="5"/>
      <c r="AW52" s="10"/>
      <c r="BH52" s="12"/>
      <c r="BI52" s="12"/>
      <c r="BJ52" s="12"/>
      <c r="CH52" s="88" t="s">
        <v>174</v>
      </c>
      <c r="CI52" s="88" t="s">
        <v>175</v>
      </c>
      <c r="CJ52" s="89" t="s">
        <v>176</v>
      </c>
    </row>
    <row r="53" spans="1:88" s="6" customFormat="1" ht="10.5" customHeight="1" x14ac:dyDescent="0.15">
      <c r="A53" s="453"/>
      <c r="B53" s="453"/>
      <c r="C53" s="453"/>
      <c r="D53" s="453"/>
      <c r="E53" s="453"/>
      <c r="F53" s="453"/>
      <c r="G53" s="453"/>
      <c r="H53" s="453"/>
      <c r="I53" s="453"/>
      <c r="J53" s="451"/>
      <c r="K53" s="451"/>
      <c r="L53" s="451"/>
      <c r="M53" s="451"/>
      <c r="N53" s="451"/>
      <c r="O53" s="451"/>
      <c r="P53" s="451"/>
      <c r="Q53" s="451"/>
      <c r="R53" s="451"/>
      <c r="S53" s="451"/>
      <c r="T53" s="451"/>
      <c r="U53" s="451"/>
      <c r="V53" s="451"/>
      <c r="W53" s="451"/>
      <c r="X53" s="451"/>
      <c r="Y53" s="451"/>
      <c r="Z53" s="451"/>
      <c r="AA53" s="451"/>
      <c r="AB53" s="451"/>
      <c r="AC53" s="451"/>
      <c r="AD53" s="451"/>
      <c r="AE53" s="451"/>
      <c r="AF53" s="451"/>
      <c r="AG53" s="451"/>
      <c r="AH53" s="451"/>
      <c r="AI53" s="451"/>
      <c r="AJ53" s="451"/>
      <c r="AK53" s="451"/>
      <c r="AL53" s="451"/>
      <c r="AM53" s="451"/>
      <c r="AN53" s="20"/>
      <c r="AO53" s="20"/>
      <c r="AP53" s="20"/>
      <c r="AQ53" s="20"/>
      <c r="AR53" s="20"/>
      <c r="AS53" s="20"/>
      <c r="AT53" s="454" t="s">
        <v>221</v>
      </c>
      <c r="AU53" s="454"/>
      <c r="AV53" s="454"/>
      <c r="AW53" s="454"/>
      <c r="AX53" s="454"/>
      <c r="AY53" s="454"/>
      <c r="AZ53" s="454"/>
      <c r="BA53" s="454"/>
      <c r="BB53" s="454"/>
      <c r="BC53" s="454"/>
      <c r="BH53" s="12"/>
      <c r="BI53" s="12"/>
      <c r="BJ53" s="12"/>
      <c r="CH53" s="88" t="s">
        <v>177</v>
      </c>
      <c r="CI53" s="88" t="s">
        <v>109</v>
      </c>
      <c r="CJ53" s="89" t="s">
        <v>178</v>
      </c>
    </row>
    <row r="54" spans="1:88" s="6" customFormat="1" ht="10.5" customHeight="1" x14ac:dyDescent="0.15">
      <c r="A54" s="60"/>
      <c r="B54" s="60"/>
      <c r="C54" s="60"/>
      <c r="D54" s="60"/>
      <c r="E54" s="60"/>
      <c r="F54" s="60"/>
      <c r="G54" s="60"/>
      <c r="H54" s="60"/>
      <c r="I54" s="60"/>
      <c r="J54" s="67"/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20"/>
      <c r="AO54" s="20"/>
      <c r="AP54" s="20"/>
      <c r="AQ54" s="20"/>
      <c r="AR54" s="20"/>
      <c r="AS54" s="20"/>
      <c r="AT54" s="454"/>
      <c r="AU54" s="454"/>
      <c r="AV54" s="454"/>
      <c r="AW54" s="454"/>
      <c r="AX54" s="454"/>
      <c r="AY54" s="454"/>
      <c r="AZ54" s="454"/>
      <c r="BA54" s="454"/>
      <c r="BB54" s="454"/>
      <c r="BC54" s="454"/>
      <c r="BH54" s="12"/>
      <c r="BI54" s="12"/>
      <c r="BJ54" s="12"/>
      <c r="CH54" s="88" t="s">
        <v>179</v>
      </c>
      <c r="CI54" s="88" t="s">
        <v>180</v>
      </c>
      <c r="CJ54" s="89" t="s">
        <v>181</v>
      </c>
    </row>
    <row r="55" spans="1:88" s="6" customFormat="1" ht="12.75" customHeight="1" x14ac:dyDescent="0.15">
      <c r="A55" s="68"/>
      <c r="B55" s="6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9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19"/>
      <c r="AW55" s="70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CH55" s="88" t="s">
        <v>182</v>
      </c>
      <c r="CI55" s="88" t="s">
        <v>183</v>
      </c>
      <c r="CJ55" s="89" t="s">
        <v>184</v>
      </c>
    </row>
    <row r="56" spans="1:88" s="6" customFormat="1" ht="12.75" customHeight="1" x14ac:dyDescent="0.15">
      <c r="A56" s="20"/>
      <c r="B56" s="20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15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12"/>
      <c r="AW56" s="10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CH56" s="88" t="s">
        <v>230</v>
      </c>
      <c r="CI56" s="88" t="s">
        <v>185</v>
      </c>
      <c r="CJ56" s="89" t="s">
        <v>233</v>
      </c>
    </row>
    <row r="57" spans="1:88" s="6" customFormat="1" ht="9.9499999999999993" customHeight="1" x14ac:dyDescent="0.15">
      <c r="A57" s="315" t="s">
        <v>43</v>
      </c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4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7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CH57" s="88" t="s">
        <v>231</v>
      </c>
      <c r="CI57" s="88" t="s">
        <v>94</v>
      </c>
      <c r="CJ57" s="89" t="s">
        <v>234</v>
      </c>
    </row>
    <row r="58" spans="1:88" s="6" customFormat="1" ht="9.9499999999999993" customHeight="1" x14ac:dyDescent="0.15">
      <c r="A58" s="316"/>
      <c r="B58" s="316"/>
      <c r="C58" s="316"/>
      <c r="D58" s="316"/>
      <c r="E58" s="316"/>
      <c r="F58" s="316"/>
      <c r="G58" s="316"/>
      <c r="H58" s="316"/>
      <c r="I58" s="316"/>
      <c r="J58" s="316"/>
      <c r="K58" s="316"/>
      <c r="L58" s="316"/>
      <c r="M58" s="316"/>
      <c r="N58" s="316"/>
      <c r="O58" s="316"/>
      <c r="P58" s="316"/>
      <c r="Q58" s="316"/>
      <c r="R58" s="316"/>
      <c r="S58" s="316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4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7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CH58" s="88" t="s">
        <v>186</v>
      </c>
      <c r="CI58" s="88" t="s">
        <v>187</v>
      </c>
      <c r="CJ58" s="89" t="s">
        <v>188</v>
      </c>
    </row>
    <row r="59" spans="1:88" s="6" customFormat="1" ht="22.5" customHeight="1" x14ac:dyDescent="0.15">
      <c r="A59" s="447" t="s">
        <v>40</v>
      </c>
      <c r="B59" s="447"/>
      <c r="C59" s="447"/>
      <c r="D59" s="447"/>
      <c r="E59" s="447"/>
      <c r="F59" s="447"/>
      <c r="G59" s="447"/>
      <c r="H59" s="447"/>
      <c r="I59" s="447"/>
      <c r="J59" s="447"/>
      <c r="K59" s="447"/>
      <c r="L59" s="447"/>
      <c r="M59" s="448" t="s">
        <v>7</v>
      </c>
      <c r="N59" s="448"/>
      <c r="O59" s="448"/>
      <c r="P59" s="448"/>
      <c r="Q59" s="448"/>
      <c r="R59" s="448"/>
      <c r="S59" s="444" t="s">
        <v>41</v>
      </c>
      <c r="T59" s="445"/>
      <c r="U59" s="445"/>
      <c r="V59" s="445"/>
      <c r="W59" s="445"/>
      <c r="X59" s="445"/>
      <c r="Y59" s="445"/>
      <c r="Z59" s="445"/>
      <c r="AA59" s="445"/>
      <c r="AB59" s="445"/>
      <c r="AC59" s="445"/>
      <c r="AD59" s="445"/>
      <c r="AE59" s="445"/>
      <c r="AF59" s="445"/>
      <c r="AG59" s="445"/>
      <c r="AH59" s="445"/>
      <c r="AI59" s="445"/>
      <c r="AJ59" s="445"/>
      <c r="AK59" s="445"/>
      <c r="AL59" s="445"/>
      <c r="AM59" s="445"/>
      <c r="AN59" s="445"/>
      <c r="AO59" s="446"/>
      <c r="AP59" s="447" t="s">
        <v>21</v>
      </c>
      <c r="AQ59" s="447"/>
      <c r="AR59" s="447"/>
      <c r="AS59" s="447"/>
      <c r="AT59" s="447"/>
      <c r="AU59" s="447"/>
      <c r="AV59" s="447"/>
      <c r="AW59" s="449" t="s">
        <v>195</v>
      </c>
      <c r="AX59" s="449"/>
      <c r="AY59" s="449"/>
      <c r="AZ59" s="449"/>
      <c r="BA59" s="449"/>
      <c r="BB59" s="449"/>
      <c r="BC59" s="449"/>
      <c r="BD59" s="447" t="s">
        <v>22</v>
      </c>
      <c r="BE59" s="447"/>
      <c r="BF59" s="447"/>
      <c r="BG59" s="447"/>
      <c r="BH59" s="447"/>
      <c r="BI59" s="447"/>
      <c r="BJ59" s="447"/>
      <c r="CH59" s="88" t="s">
        <v>189</v>
      </c>
      <c r="CI59" s="88" t="s">
        <v>190</v>
      </c>
      <c r="CJ59" s="89" t="s">
        <v>191</v>
      </c>
    </row>
    <row r="60" spans="1:88" s="6" customFormat="1" ht="22.5" customHeight="1" x14ac:dyDescent="0.15">
      <c r="A60" s="440"/>
      <c r="B60" s="440"/>
      <c r="C60" s="440"/>
      <c r="D60" s="440"/>
      <c r="E60" s="440"/>
      <c r="F60" s="440"/>
      <c r="G60" s="440"/>
      <c r="H60" s="440"/>
      <c r="I60" s="440"/>
      <c r="J60" s="440"/>
      <c r="K60" s="440"/>
      <c r="L60" s="440"/>
      <c r="M60" s="441"/>
      <c r="N60" s="441"/>
      <c r="O60" s="441"/>
      <c r="P60" s="441"/>
      <c r="Q60" s="441"/>
      <c r="R60" s="441"/>
      <c r="S60" s="330"/>
      <c r="T60" s="331"/>
      <c r="U60" s="331"/>
      <c r="V60" s="331"/>
      <c r="W60" s="331"/>
      <c r="X60" s="331"/>
      <c r="Y60" s="331"/>
      <c r="Z60" s="331"/>
      <c r="AA60" s="331"/>
      <c r="AB60" s="331"/>
      <c r="AC60" s="331"/>
      <c r="AD60" s="331"/>
      <c r="AE60" s="331"/>
      <c r="AF60" s="331"/>
      <c r="AG60" s="331"/>
      <c r="AH60" s="331"/>
      <c r="AI60" s="331"/>
      <c r="AJ60" s="331"/>
      <c r="AK60" s="331"/>
      <c r="AL60" s="331"/>
      <c r="AM60" s="331"/>
      <c r="AN60" s="331"/>
      <c r="AO60" s="332"/>
      <c r="AP60" s="442"/>
      <c r="AQ60" s="442"/>
      <c r="AR60" s="442"/>
      <c r="AS60" s="442"/>
      <c r="AT60" s="442"/>
      <c r="AU60" s="442"/>
      <c r="AV60" s="442"/>
      <c r="AW60" s="443">
        <f>AP60*0.1</f>
        <v>0</v>
      </c>
      <c r="AX60" s="443"/>
      <c r="AY60" s="443"/>
      <c r="AZ60" s="443"/>
      <c r="BA60" s="443"/>
      <c r="BB60" s="443"/>
      <c r="BC60" s="443"/>
      <c r="BD60" s="443">
        <f>AP60+AW60</f>
        <v>0</v>
      </c>
      <c r="BE60" s="443"/>
      <c r="BF60" s="443"/>
      <c r="BG60" s="443"/>
      <c r="BH60" s="443"/>
      <c r="BI60" s="443"/>
      <c r="BJ60" s="443"/>
      <c r="CH60" s="88" t="s">
        <v>192</v>
      </c>
      <c r="CI60" s="88" t="s">
        <v>193</v>
      </c>
      <c r="CJ60" s="89" t="s">
        <v>194</v>
      </c>
    </row>
    <row r="61" spans="1:88" s="6" customFormat="1" ht="22.5" customHeight="1" x14ac:dyDescent="0.15">
      <c r="A61" s="440"/>
      <c r="B61" s="440"/>
      <c r="C61" s="440"/>
      <c r="D61" s="440"/>
      <c r="E61" s="440"/>
      <c r="F61" s="440"/>
      <c r="G61" s="440"/>
      <c r="H61" s="440"/>
      <c r="I61" s="440"/>
      <c r="J61" s="440"/>
      <c r="K61" s="440"/>
      <c r="L61" s="440"/>
      <c r="M61" s="441"/>
      <c r="N61" s="441"/>
      <c r="O61" s="441"/>
      <c r="P61" s="441"/>
      <c r="Q61" s="441"/>
      <c r="R61" s="441"/>
      <c r="S61" s="330"/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  <c r="AK61" s="331"/>
      <c r="AL61" s="331"/>
      <c r="AM61" s="331"/>
      <c r="AN61" s="331"/>
      <c r="AO61" s="332"/>
      <c r="AP61" s="442"/>
      <c r="AQ61" s="442"/>
      <c r="AR61" s="442"/>
      <c r="AS61" s="442"/>
      <c r="AT61" s="442"/>
      <c r="AU61" s="442"/>
      <c r="AV61" s="442"/>
      <c r="AW61" s="443">
        <f t="shared" ref="AW61:AW64" si="6">AP61*0.1</f>
        <v>0</v>
      </c>
      <c r="AX61" s="443"/>
      <c r="AY61" s="443"/>
      <c r="AZ61" s="443"/>
      <c r="BA61" s="443"/>
      <c r="BB61" s="443"/>
      <c r="BC61" s="443"/>
      <c r="BD61" s="443">
        <f t="shared" ref="BD61:BD64" si="7">AP61+AW61</f>
        <v>0</v>
      </c>
      <c r="BE61" s="443"/>
      <c r="BF61" s="443"/>
      <c r="BG61" s="443"/>
      <c r="BH61" s="443"/>
      <c r="BI61" s="443"/>
      <c r="BJ61" s="443"/>
      <c r="CH61" s="5"/>
      <c r="CI61" s="5"/>
      <c r="CJ61" s="5"/>
    </row>
    <row r="62" spans="1:88" s="6" customFormat="1" ht="22.5" customHeight="1" x14ac:dyDescent="0.15">
      <c r="A62" s="440"/>
      <c r="B62" s="440"/>
      <c r="C62" s="440"/>
      <c r="D62" s="440"/>
      <c r="E62" s="440"/>
      <c r="F62" s="440"/>
      <c r="G62" s="440"/>
      <c r="H62" s="440"/>
      <c r="I62" s="440"/>
      <c r="J62" s="440"/>
      <c r="K62" s="440"/>
      <c r="L62" s="440"/>
      <c r="M62" s="441"/>
      <c r="N62" s="441"/>
      <c r="O62" s="441"/>
      <c r="P62" s="441"/>
      <c r="Q62" s="441"/>
      <c r="R62" s="441"/>
      <c r="S62" s="330"/>
      <c r="T62" s="331"/>
      <c r="U62" s="331"/>
      <c r="V62" s="331"/>
      <c r="W62" s="331"/>
      <c r="X62" s="331"/>
      <c r="Y62" s="331"/>
      <c r="Z62" s="331"/>
      <c r="AA62" s="331"/>
      <c r="AB62" s="331"/>
      <c r="AC62" s="331"/>
      <c r="AD62" s="331"/>
      <c r="AE62" s="331"/>
      <c r="AF62" s="331"/>
      <c r="AG62" s="331"/>
      <c r="AH62" s="331"/>
      <c r="AI62" s="331"/>
      <c r="AJ62" s="331"/>
      <c r="AK62" s="331"/>
      <c r="AL62" s="331"/>
      <c r="AM62" s="331"/>
      <c r="AN62" s="331"/>
      <c r="AO62" s="332"/>
      <c r="AP62" s="442"/>
      <c r="AQ62" s="442"/>
      <c r="AR62" s="442"/>
      <c r="AS62" s="442"/>
      <c r="AT62" s="442"/>
      <c r="AU62" s="442"/>
      <c r="AV62" s="442"/>
      <c r="AW62" s="443">
        <f t="shared" si="6"/>
        <v>0</v>
      </c>
      <c r="AX62" s="443"/>
      <c r="AY62" s="443"/>
      <c r="AZ62" s="443"/>
      <c r="BA62" s="443"/>
      <c r="BB62" s="443"/>
      <c r="BC62" s="443"/>
      <c r="BD62" s="443">
        <f t="shared" si="7"/>
        <v>0</v>
      </c>
      <c r="BE62" s="443"/>
      <c r="BF62" s="443"/>
      <c r="BG62" s="443"/>
      <c r="BH62" s="443"/>
      <c r="BI62" s="443"/>
      <c r="BJ62" s="443"/>
      <c r="BK62" s="59"/>
      <c r="BL62" s="59"/>
      <c r="BM62" s="59"/>
      <c r="BN62" s="59"/>
      <c r="BO62" s="59"/>
      <c r="BP62" s="59"/>
      <c r="BQ62" s="59"/>
      <c r="BR62" s="59"/>
      <c r="BS62" s="59"/>
      <c r="CH62" s="5"/>
      <c r="CI62" s="5"/>
      <c r="CJ62" s="5"/>
    </row>
    <row r="63" spans="1:88" s="6" customFormat="1" ht="22.5" customHeight="1" x14ac:dyDescent="0.15">
      <c r="A63" s="440"/>
      <c r="B63" s="440"/>
      <c r="C63" s="440"/>
      <c r="D63" s="440"/>
      <c r="E63" s="440"/>
      <c r="F63" s="440"/>
      <c r="G63" s="440"/>
      <c r="H63" s="440"/>
      <c r="I63" s="440"/>
      <c r="J63" s="440"/>
      <c r="K63" s="440"/>
      <c r="L63" s="440"/>
      <c r="M63" s="441"/>
      <c r="N63" s="441"/>
      <c r="O63" s="441"/>
      <c r="P63" s="441"/>
      <c r="Q63" s="441"/>
      <c r="R63" s="441"/>
      <c r="S63" s="330"/>
      <c r="T63" s="331"/>
      <c r="U63" s="331"/>
      <c r="V63" s="331"/>
      <c r="W63" s="331"/>
      <c r="X63" s="331"/>
      <c r="Y63" s="331"/>
      <c r="Z63" s="331"/>
      <c r="AA63" s="331"/>
      <c r="AB63" s="331"/>
      <c r="AC63" s="331"/>
      <c r="AD63" s="331"/>
      <c r="AE63" s="331"/>
      <c r="AF63" s="331"/>
      <c r="AG63" s="331"/>
      <c r="AH63" s="331"/>
      <c r="AI63" s="331"/>
      <c r="AJ63" s="331"/>
      <c r="AK63" s="331"/>
      <c r="AL63" s="331"/>
      <c r="AM63" s="331"/>
      <c r="AN63" s="331"/>
      <c r="AO63" s="332"/>
      <c r="AP63" s="442"/>
      <c r="AQ63" s="442"/>
      <c r="AR63" s="442"/>
      <c r="AS63" s="442"/>
      <c r="AT63" s="442"/>
      <c r="AU63" s="442"/>
      <c r="AV63" s="442"/>
      <c r="AW63" s="443">
        <f t="shared" si="6"/>
        <v>0</v>
      </c>
      <c r="AX63" s="443"/>
      <c r="AY63" s="443"/>
      <c r="AZ63" s="443"/>
      <c r="BA63" s="443"/>
      <c r="BB63" s="443"/>
      <c r="BC63" s="443"/>
      <c r="BD63" s="443">
        <f t="shared" si="7"/>
        <v>0</v>
      </c>
      <c r="BE63" s="443"/>
      <c r="BF63" s="443"/>
      <c r="BG63" s="443"/>
      <c r="BH63" s="443"/>
      <c r="BI63" s="443"/>
      <c r="BJ63" s="443"/>
      <c r="BK63" s="59"/>
      <c r="BL63" s="59"/>
      <c r="BM63" s="59"/>
      <c r="BN63" s="59"/>
      <c r="BO63" s="59"/>
      <c r="BP63" s="59"/>
      <c r="BQ63" s="59"/>
      <c r="BR63" s="59"/>
      <c r="BS63" s="59"/>
      <c r="CH63" s="5"/>
      <c r="CI63" s="5"/>
      <c r="CJ63" s="5"/>
    </row>
    <row r="64" spans="1:88" s="6" customFormat="1" ht="22.5" customHeight="1" x14ac:dyDescent="0.15">
      <c r="A64" s="440"/>
      <c r="B64" s="440"/>
      <c r="C64" s="440"/>
      <c r="D64" s="440"/>
      <c r="E64" s="440"/>
      <c r="F64" s="440"/>
      <c r="G64" s="440"/>
      <c r="H64" s="440"/>
      <c r="I64" s="440"/>
      <c r="J64" s="440"/>
      <c r="K64" s="440"/>
      <c r="L64" s="440"/>
      <c r="M64" s="441"/>
      <c r="N64" s="441"/>
      <c r="O64" s="441"/>
      <c r="P64" s="441"/>
      <c r="Q64" s="441"/>
      <c r="R64" s="441"/>
      <c r="S64" s="330"/>
      <c r="T64" s="331"/>
      <c r="U64" s="331"/>
      <c r="V64" s="331"/>
      <c r="W64" s="331"/>
      <c r="X64" s="331"/>
      <c r="Y64" s="331"/>
      <c r="Z64" s="331"/>
      <c r="AA64" s="331"/>
      <c r="AB64" s="331"/>
      <c r="AC64" s="331"/>
      <c r="AD64" s="331"/>
      <c r="AE64" s="331"/>
      <c r="AF64" s="331"/>
      <c r="AG64" s="331"/>
      <c r="AH64" s="331"/>
      <c r="AI64" s="331"/>
      <c r="AJ64" s="331"/>
      <c r="AK64" s="331"/>
      <c r="AL64" s="331"/>
      <c r="AM64" s="331"/>
      <c r="AN64" s="331"/>
      <c r="AO64" s="332"/>
      <c r="AP64" s="442"/>
      <c r="AQ64" s="442"/>
      <c r="AR64" s="442"/>
      <c r="AS64" s="442"/>
      <c r="AT64" s="442"/>
      <c r="AU64" s="442"/>
      <c r="AV64" s="442"/>
      <c r="AW64" s="443">
        <f t="shared" si="6"/>
        <v>0</v>
      </c>
      <c r="AX64" s="443"/>
      <c r="AY64" s="443"/>
      <c r="AZ64" s="443"/>
      <c r="BA64" s="443"/>
      <c r="BB64" s="443"/>
      <c r="BC64" s="443"/>
      <c r="BD64" s="443">
        <f t="shared" si="7"/>
        <v>0</v>
      </c>
      <c r="BE64" s="443"/>
      <c r="BF64" s="443"/>
      <c r="BG64" s="443"/>
      <c r="BH64" s="443"/>
      <c r="BI64" s="443"/>
      <c r="BJ64" s="443"/>
      <c r="BK64" s="59"/>
      <c r="BL64" s="59"/>
      <c r="BM64" s="59"/>
      <c r="BN64" s="59"/>
      <c r="BO64" s="59"/>
      <c r="BP64" s="59"/>
      <c r="BQ64" s="59"/>
      <c r="BR64" s="59"/>
      <c r="BS64" s="59"/>
      <c r="CH64" s="5"/>
      <c r="CI64" s="5"/>
      <c r="CJ64" s="5"/>
    </row>
    <row r="65" spans="1:62" ht="22.5" customHeight="1" x14ac:dyDescent="0.15">
      <c r="A65" s="444" t="s">
        <v>42</v>
      </c>
      <c r="B65" s="445"/>
      <c r="C65" s="445"/>
      <c r="D65" s="445"/>
      <c r="E65" s="445"/>
      <c r="F65" s="445"/>
      <c r="G65" s="445"/>
      <c r="H65" s="445"/>
      <c r="I65" s="445"/>
      <c r="J65" s="445"/>
      <c r="K65" s="445"/>
      <c r="L65" s="445"/>
      <c r="M65" s="445"/>
      <c r="N65" s="445"/>
      <c r="O65" s="445"/>
      <c r="P65" s="445"/>
      <c r="Q65" s="445"/>
      <c r="R65" s="445"/>
      <c r="S65" s="445"/>
      <c r="T65" s="445"/>
      <c r="U65" s="445"/>
      <c r="V65" s="445"/>
      <c r="W65" s="445"/>
      <c r="X65" s="445"/>
      <c r="Y65" s="445"/>
      <c r="Z65" s="445"/>
      <c r="AA65" s="445"/>
      <c r="AB65" s="445"/>
      <c r="AC65" s="445"/>
      <c r="AD65" s="445"/>
      <c r="AE65" s="445"/>
      <c r="AF65" s="445"/>
      <c r="AG65" s="445"/>
      <c r="AH65" s="445"/>
      <c r="AI65" s="445"/>
      <c r="AJ65" s="445"/>
      <c r="AK65" s="445"/>
      <c r="AL65" s="445"/>
      <c r="AM65" s="445"/>
      <c r="AN65" s="445"/>
      <c r="AO65" s="446"/>
      <c r="AP65" s="443">
        <f>SUM(AP60:AV62)</f>
        <v>0</v>
      </c>
      <c r="AQ65" s="443"/>
      <c r="AR65" s="443"/>
      <c r="AS65" s="443"/>
      <c r="AT65" s="443"/>
      <c r="AU65" s="443"/>
      <c r="AV65" s="443"/>
      <c r="AW65" s="443">
        <f>SUM(AW60:BC62)</f>
        <v>0</v>
      </c>
      <c r="AX65" s="443"/>
      <c r="AY65" s="443"/>
      <c r="AZ65" s="443"/>
      <c r="BA65" s="443"/>
      <c r="BB65" s="443"/>
      <c r="BC65" s="443"/>
      <c r="BD65" s="443">
        <f>SUM(BD60:BJ62)</f>
        <v>0</v>
      </c>
      <c r="BE65" s="443"/>
      <c r="BF65" s="443"/>
      <c r="BG65" s="443"/>
      <c r="BH65" s="443"/>
      <c r="BI65" s="443"/>
      <c r="BJ65" s="443"/>
    </row>
  </sheetData>
  <mergeCells count="169">
    <mergeCell ref="BI8:BJ10"/>
    <mergeCell ref="U1:AP3"/>
    <mergeCell ref="CH4:CJ5"/>
    <mergeCell ref="T5:Z6"/>
    <mergeCell ref="AC5:AE6"/>
    <mergeCell ref="AF5:AQ6"/>
    <mergeCell ref="AV5:BB7"/>
    <mergeCell ref="BC5:BJ7"/>
    <mergeCell ref="CH7:CH8"/>
    <mergeCell ref="CI7:CI8"/>
    <mergeCell ref="CJ7:CJ8"/>
    <mergeCell ref="A13:E14"/>
    <mergeCell ref="F13:U14"/>
    <mergeCell ref="V13:W14"/>
    <mergeCell ref="A16:H16"/>
    <mergeCell ref="I16:R16"/>
    <mergeCell ref="AB16:AG16"/>
    <mergeCell ref="A8:V10"/>
    <mergeCell ref="AV8:BB10"/>
    <mergeCell ref="BC8:BD10"/>
    <mergeCell ref="AH13:BG13"/>
    <mergeCell ref="BE8:BF10"/>
    <mergeCell ref="BG8:BH10"/>
    <mergeCell ref="AB19:AG19"/>
    <mergeCell ref="AH19:AV19"/>
    <mergeCell ref="AW19:BA20"/>
    <mergeCell ref="BB19:BJ20"/>
    <mergeCell ref="A20:H20"/>
    <mergeCell ref="I20:R20"/>
    <mergeCell ref="AB20:AG20"/>
    <mergeCell ref="AH20:AV20"/>
    <mergeCell ref="AH16:AI16"/>
    <mergeCell ref="AJ16:AQ16"/>
    <mergeCell ref="AR16:BJ16"/>
    <mergeCell ref="AB17:AG17"/>
    <mergeCell ref="AH17:BJ17"/>
    <mergeCell ref="A18:H18"/>
    <mergeCell ref="I18:R18"/>
    <mergeCell ref="AB18:AG18"/>
    <mergeCell ref="AH18:BJ18"/>
    <mergeCell ref="A25:G26"/>
    <mergeCell ref="A27:E28"/>
    <mergeCell ref="F27:K28"/>
    <mergeCell ref="L27:Q28"/>
    <mergeCell ref="R27:AN28"/>
    <mergeCell ref="AO27:AR28"/>
    <mergeCell ref="AB21:AG21"/>
    <mergeCell ref="AH21:AI21"/>
    <mergeCell ref="AJ21:BJ21"/>
    <mergeCell ref="A23:H23"/>
    <mergeCell ref="I23:P23"/>
    <mergeCell ref="Q23:X23"/>
    <mergeCell ref="Y23:AF23"/>
    <mergeCell ref="AG23:AN23"/>
    <mergeCell ref="AO23:AV23"/>
    <mergeCell ref="AS27:AV28"/>
    <mergeCell ref="AW27:BB28"/>
    <mergeCell ref="BC27:BJ28"/>
    <mergeCell ref="A29:E30"/>
    <mergeCell ref="F29:K30"/>
    <mergeCell ref="L29:Q30"/>
    <mergeCell ref="R29:AN30"/>
    <mergeCell ref="AO29:AR30"/>
    <mergeCell ref="AS29:AV30"/>
    <mergeCell ref="AW29:BB30"/>
    <mergeCell ref="BC29:BJ30"/>
    <mergeCell ref="A31:E32"/>
    <mergeCell ref="F31:K32"/>
    <mergeCell ref="L31:Q32"/>
    <mergeCell ref="R31:AN32"/>
    <mergeCell ref="AO31:AR32"/>
    <mergeCell ref="AS31:AV32"/>
    <mergeCell ref="AW31:BB32"/>
    <mergeCell ref="BC31:BJ32"/>
    <mergeCell ref="AW33:BB34"/>
    <mergeCell ref="BC33:BJ34"/>
    <mergeCell ref="A35:E36"/>
    <mergeCell ref="F35:K36"/>
    <mergeCell ref="L35:Q36"/>
    <mergeCell ref="R35:AN36"/>
    <mergeCell ref="AO35:AR36"/>
    <mergeCell ref="AS35:AV36"/>
    <mergeCell ref="AW35:BB36"/>
    <mergeCell ref="BC35:BJ36"/>
    <mergeCell ref="A33:E34"/>
    <mergeCell ref="F33:K34"/>
    <mergeCell ref="L33:Q34"/>
    <mergeCell ref="R33:AN34"/>
    <mergeCell ref="AO33:AR34"/>
    <mergeCell ref="AS33:AV34"/>
    <mergeCell ref="A44:I45"/>
    <mergeCell ref="J44:S45"/>
    <mergeCell ref="T44:AC45"/>
    <mergeCell ref="AD44:AM45"/>
    <mergeCell ref="AQ44:AS45"/>
    <mergeCell ref="AT44:AZ45"/>
    <mergeCell ref="AW37:BB38"/>
    <mergeCell ref="BC37:BJ38"/>
    <mergeCell ref="AO39:BB40"/>
    <mergeCell ref="BC39:BJ40"/>
    <mergeCell ref="A42:J43"/>
    <mergeCell ref="K42:AM43"/>
    <mergeCell ref="A37:E38"/>
    <mergeCell ref="F37:K38"/>
    <mergeCell ref="L37:Q38"/>
    <mergeCell ref="R37:AN38"/>
    <mergeCell ref="AO37:AR38"/>
    <mergeCell ref="AS37:AV38"/>
    <mergeCell ref="A46:I47"/>
    <mergeCell ref="J46:S47"/>
    <mergeCell ref="T46:AC47"/>
    <mergeCell ref="AD46:AM47"/>
    <mergeCell ref="AT46:BF47"/>
    <mergeCell ref="A48:I49"/>
    <mergeCell ref="J48:S49"/>
    <mergeCell ref="T48:AC49"/>
    <mergeCell ref="AD48:AM49"/>
    <mergeCell ref="AT48:BG49"/>
    <mergeCell ref="A59:L59"/>
    <mergeCell ref="M59:R59"/>
    <mergeCell ref="S59:AO59"/>
    <mergeCell ref="AP59:AV59"/>
    <mergeCell ref="AW59:BC59"/>
    <mergeCell ref="BD59:BJ59"/>
    <mergeCell ref="A50:I51"/>
    <mergeCell ref="J50:S51"/>
    <mergeCell ref="T50:AC51"/>
    <mergeCell ref="AD50:AM51"/>
    <mergeCell ref="AT50:BF51"/>
    <mergeCell ref="A52:I53"/>
    <mergeCell ref="J52:S53"/>
    <mergeCell ref="T52:AC53"/>
    <mergeCell ref="AD52:AM53"/>
    <mergeCell ref="AT53:BC54"/>
    <mergeCell ref="A57:S58"/>
    <mergeCell ref="A61:L61"/>
    <mergeCell ref="M61:R61"/>
    <mergeCell ref="S61:AO61"/>
    <mergeCell ref="AP61:AV61"/>
    <mergeCell ref="AW61:BC61"/>
    <mergeCell ref="BD61:BJ61"/>
    <mergeCell ref="A60:L60"/>
    <mergeCell ref="M60:R60"/>
    <mergeCell ref="S60:AO60"/>
    <mergeCell ref="AP60:AV60"/>
    <mergeCell ref="AW60:BC60"/>
    <mergeCell ref="BD60:BJ60"/>
    <mergeCell ref="A64:L64"/>
    <mergeCell ref="M64:R64"/>
    <mergeCell ref="S64:AO64"/>
    <mergeCell ref="A65:AO65"/>
    <mergeCell ref="AP65:AV65"/>
    <mergeCell ref="AW65:BC65"/>
    <mergeCell ref="BD65:BJ65"/>
    <mergeCell ref="AP64:AV64"/>
    <mergeCell ref="AW64:BC64"/>
    <mergeCell ref="BD64:BJ64"/>
    <mergeCell ref="A63:L63"/>
    <mergeCell ref="M63:R63"/>
    <mergeCell ref="S63:AO63"/>
    <mergeCell ref="AP63:AV63"/>
    <mergeCell ref="AW63:BC63"/>
    <mergeCell ref="BD63:BJ63"/>
    <mergeCell ref="A62:L62"/>
    <mergeCell ref="M62:R62"/>
    <mergeCell ref="S62:AO62"/>
    <mergeCell ref="AP62:AV62"/>
    <mergeCell ref="AW62:BC62"/>
    <mergeCell ref="BD62:BJ62"/>
  </mergeCells>
  <phoneticPr fontId="2"/>
  <dataValidations count="4">
    <dataValidation type="list" allowBlank="1" showInputMessage="1" showErrorMessage="1" sqref="M60:R64">
      <formula1>"0102,0103,0104,0105,3001"</formula1>
    </dataValidation>
    <dataValidation type="list" allowBlank="1" showInputMessage="1" showErrorMessage="1" sqref="A29 A31 A33 A35 A37">
      <formula1>"1,2,0"</formula1>
    </dataValidation>
    <dataValidation type="list" allowBlank="1" showInputMessage="1" showErrorMessage="1" sqref="AS29 AS31 AS33 AS35 AS37">
      <formula1>"式,ヶ所,個,人,人工,時間,日,回,台,枚,本,袋,基,戸,穴,発,組,ｾｯﾄ,mm,cm,m,km,㎡,㎥,ｇ,kg,t"</formula1>
    </dataValidation>
    <dataValidation type="list" showInputMessage="1" showErrorMessage="1" sqref="F29:K38">
      <formula1>$CH$9:$CH$58</formula1>
    </dataValidation>
  </dataValidations>
  <printOptions horizontalCentered="1"/>
  <pageMargins left="0.39370078740157483" right="0.39370078740157483" top="0.39370078740157483" bottom="0.39370078740157483" header="0.43307086614173229" footer="0.2362204724409449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🔓入力シート</vt:lpstr>
      <vt:lpstr>🔓未取極用請求書 </vt:lpstr>
      <vt:lpstr>常用作業調書（参考）</vt:lpstr>
      <vt:lpstr>入力シート（記入例）</vt:lpstr>
      <vt:lpstr>未取極用請求書（記入例）</vt:lpstr>
      <vt:lpstr>'🔓未取極用請求書 '!Print_Area</vt:lpstr>
      <vt:lpstr>'未取極用請求書（記入例）'!Print_Area</vt:lpstr>
    </vt:vector>
  </TitlesOfParts>
  <Company>株式会社第一ヒューテック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 貴裕</dc:creator>
  <cp:lastModifiedBy>kitei</cp:lastModifiedBy>
  <cp:lastPrinted>2023-05-17T02:12:42Z</cp:lastPrinted>
  <dcterms:created xsi:type="dcterms:W3CDTF">2005-06-30T23:18:00Z</dcterms:created>
  <dcterms:modified xsi:type="dcterms:W3CDTF">2023-05-23T07:14:00Z</dcterms:modified>
</cp:coreProperties>
</file>